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T:\STIP FY 2021-2024\Website\Upload\"/>
    </mc:Choice>
  </mc:AlternateContent>
  <xr:revisionPtr revIDLastSave="0" documentId="13_ncr:1_{C8CD7320-A1F9-43DD-8CEB-6413A84A2956}" xr6:coauthVersionLast="47" xr6:coauthVersionMax="47" xr10:uidLastSave="{00000000-0000-0000-0000-000000000000}"/>
  <bookViews>
    <workbookView xWindow="-110" yWindow="-110" windowWidth="19420" windowHeight="10420" xr2:uid="{00000000-000D-0000-FFFF-FFFF00000000}"/>
  </bookViews>
  <sheets>
    <sheet name="TAP" sheetId="5" r:id="rId1"/>
  </sheets>
  <definedNames>
    <definedName name="_xlnm._FilterDatabase" localSheetId="0" hidden="1">TAP!$H$1:$P$432</definedName>
    <definedName name="_xlnm.Print_Area" localSheetId="0">TAP!$H$1:$P$432</definedName>
    <definedName name="_xlnm.Print_Titles" localSheetId="0">TAP!$1:$1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37" i="5" l="1"/>
  <c r="M419" i="5"/>
  <c r="M408" i="5"/>
  <c r="M395" i="5"/>
  <c r="M387" i="5"/>
  <c r="M165" i="5"/>
  <c r="M135" i="5"/>
  <c r="M83" i="5"/>
  <c r="M90" i="5"/>
  <c r="M220" i="5"/>
  <c r="M201" i="5"/>
  <c r="M26" i="5"/>
  <c r="M27" i="5"/>
  <c r="M25" i="5"/>
  <c r="M24" i="5"/>
  <c r="M130" i="5"/>
  <c r="O131" i="5"/>
  <c r="M129" i="5"/>
  <c r="M128" i="5"/>
  <c r="M127" i="5"/>
  <c r="M159" i="5"/>
  <c r="M158" i="5"/>
  <c r="M142" i="5"/>
  <c r="M152" i="5"/>
  <c r="M187" i="5"/>
  <c r="M186" i="5"/>
  <c r="M219" i="5"/>
  <c r="M257" i="5"/>
  <c r="M256" i="5"/>
  <c r="M254" i="5"/>
  <c r="M253" i="5"/>
  <c r="M251" i="5"/>
  <c r="O430" i="5"/>
  <c r="O429" i="5"/>
  <c r="O428" i="5"/>
  <c r="O427" i="5"/>
  <c r="O374" i="5"/>
  <c r="O373" i="5"/>
  <c r="O372" i="5"/>
  <c r="M285" i="5"/>
  <c r="M281" i="5"/>
  <c r="M278" i="5"/>
  <c r="M299" i="5"/>
  <c r="M298" i="5"/>
  <c r="M295" i="5"/>
  <c r="M291" i="5"/>
  <c r="M290" i="5"/>
  <c r="M289" i="5"/>
  <c r="M111" i="5"/>
  <c r="M108" i="5"/>
  <c r="M105" i="5"/>
  <c r="M58" i="5"/>
  <c r="M55" i="5"/>
  <c r="M48" i="5"/>
  <c r="M43" i="5"/>
  <c r="M39" i="5"/>
  <c r="M239" i="5"/>
  <c r="M235" i="5"/>
  <c r="M234" i="5"/>
  <c r="M44" i="5"/>
  <c r="M195" i="5" l="1"/>
  <c r="M89" i="5"/>
  <c r="M143" i="5"/>
  <c r="M150" i="5"/>
  <c r="M115" i="5"/>
  <c r="M113" i="5"/>
  <c r="M149" i="5"/>
  <c r="M147" i="5"/>
  <c r="M145" i="5"/>
  <c r="M275" i="5"/>
  <c r="M284" i="5"/>
  <c r="M42" i="5"/>
  <c r="M249" i="5"/>
  <c r="M246" i="5"/>
  <c r="M41" i="5"/>
  <c r="N40" i="5"/>
  <c r="O40" i="5" s="1"/>
  <c r="M38" i="5"/>
  <c r="N37" i="5"/>
  <c r="O37" i="5" s="1"/>
  <c r="M36" i="5"/>
  <c r="M35" i="5"/>
  <c r="N34" i="5"/>
  <c r="O34" i="5" s="1"/>
  <c r="M110" i="5"/>
  <c r="M107" i="5"/>
  <c r="M104" i="5"/>
  <c r="M59" i="5" l="1"/>
  <c r="M57" i="5"/>
  <c r="M54" i="5"/>
  <c r="M51" i="5"/>
  <c r="M47" i="5"/>
  <c r="M244" i="5"/>
  <c r="M238" i="5"/>
  <c r="M233" i="5"/>
  <c r="M225" i="5"/>
  <c r="M218" i="5"/>
  <c r="M229" i="5"/>
  <c r="M88" i="5"/>
  <c r="M283" i="5"/>
  <c r="M280" i="5"/>
  <c r="M277" i="5"/>
  <c r="O271" i="5"/>
  <c r="O333" i="5"/>
  <c r="O332" i="5"/>
  <c r="O324" i="5"/>
  <c r="O323" i="5"/>
  <c r="O322" i="5"/>
  <c r="O436" i="5"/>
  <c r="O435" i="5"/>
  <c r="O434" i="5"/>
  <c r="O433" i="5"/>
  <c r="O418" i="5"/>
  <c r="O417" i="5"/>
  <c r="O416" i="5"/>
  <c r="O407" i="5"/>
  <c r="O406" i="5"/>
  <c r="O405" i="5"/>
  <c r="O404" i="5"/>
  <c r="O400" i="5"/>
  <c r="O399" i="5"/>
  <c r="O398" i="5"/>
  <c r="O390" i="5"/>
  <c r="O389" i="5"/>
  <c r="O380" i="5"/>
  <c r="O379" i="5"/>
  <c r="O378" i="5"/>
  <c r="O377" i="5"/>
  <c r="O371" i="5"/>
  <c r="O370" i="5"/>
  <c r="O369" i="5"/>
  <c r="O368" i="5"/>
  <c r="O367" i="5"/>
  <c r="O366" i="5"/>
  <c r="O349" i="5"/>
  <c r="O348" i="5"/>
  <c r="O347" i="5"/>
  <c r="O346" i="5"/>
  <c r="O330" i="5"/>
  <c r="O329" i="5"/>
  <c r="O321" i="5"/>
  <c r="O320" i="5"/>
  <c r="O312" i="5"/>
  <c r="O311" i="5"/>
  <c r="O310" i="5"/>
  <c r="O309" i="5"/>
  <c r="O191" i="5"/>
  <c r="O190" i="5"/>
  <c r="O189" i="5"/>
  <c r="O188" i="5"/>
  <c r="O182" i="5"/>
  <c r="O181" i="5"/>
  <c r="O180" i="5"/>
  <c r="O179" i="5"/>
  <c r="O132" i="5"/>
  <c r="O96" i="5"/>
  <c r="O95" i="5"/>
  <c r="O94" i="5"/>
  <c r="O93" i="5"/>
  <c r="O82" i="5"/>
  <c r="O81" i="5"/>
  <c r="O80" i="5"/>
  <c r="O23" i="5"/>
  <c r="O22" i="5"/>
  <c r="O18" i="5"/>
  <c r="O17" i="5"/>
  <c r="O16" i="5"/>
  <c r="O13" i="5"/>
  <c r="O12" i="5"/>
  <c r="O7" i="5"/>
  <c r="M157" i="5"/>
  <c r="M155" i="5"/>
  <c r="M156" i="5"/>
  <c r="M154" i="5"/>
  <c r="M153" i="5"/>
  <c r="M151" i="5"/>
  <c r="O411" i="5" l="1"/>
  <c r="O410" i="5"/>
  <c r="O409" i="5"/>
  <c r="O383" i="5"/>
  <c r="O382" i="5"/>
  <c r="O381" i="5"/>
  <c r="M297" i="5"/>
  <c r="M296" i="5"/>
  <c r="M294" i="5"/>
  <c r="M293" i="5"/>
  <c r="M292" i="5"/>
  <c r="M126" i="5"/>
  <c r="M125" i="5"/>
  <c r="M124" i="5"/>
  <c r="M123" i="5"/>
  <c r="M122" i="5"/>
  <c r="O316" i="5"/>
  <c r="M228" i="5"/>
  <c r="M217" i="5"/>
  <c r="M214" i="5"/>
  <c r="M237" i="5"/>
  <c r="M232" i="5"/>
  <c r="M224" i="5"/>
  <c r="M216" i="5"/>
  <c r="M68" i="5"/>
  <c r="M121" i="5"/>
  <c r="M65" i="5" l="1"/>
  <c r="M64" i="5"/>
  <c r="M63" i="5"/>
  <c r="M71" i="5"/>
  <c r="M67" i="5"/>
  <c r="M194" i="5" l="1"/>
  <c r="N175" i="5" l="1"/>
  <c r="O175" i="5" s="1"/>
  <c r="N176" i="5"/>
  <c r="O176" i="5" s="1"/>
  <c r="N3" i="5"/>
  <c r="O3" i="5" s="1"/>
  <c r="N4" i="5"/>
  <c r="O4" i="5" s="1"/>
  <c r="N5" i="5"/>
  <c r="O5" i="5" s="1"/>
  <c r="N6" i="5"/>
  <c r="O6" i="5" s="1"/>
  <c r="N8" i="5"/>
  <c r="O8" i="5" s="1"/>
  <c r="N9" i="5"/>
  <c r="O9" i="5" s="1"/>
  <c r="N10" i="5"/>
  <c r="O10" i="5" s="1"/>
  <c r="N11" i="5"/>
  <c r="O11" i="5" s="1"/>
  <c r="N14" i="5"/>
  <c r="O14" i="5" s="1"/>
  <c r="N15" i="5"/>
  <c r="O15" i="5" s="1"/>
  <c r="N19" i="5"/>
  <c r="O19" i="5" s="1"/>
  <c r="N20" i="5"/>
  <c r="O20" i="5" s="1"/>
  <c r="N21" i="5"/>
  <c r="O21" i="5" s="1"/>
  <c r="N28" i="5"/>
  <c r="O28" i="5" s="1"/>
  <c r="N31" i="5"/>
  <c r="O31" i="5" s="1"/>
  <c r="N45" i="5"/>
  <c r="O45" i="5" s="1"/>
  <c r="N46" i="5"/>
  <c r="O46" i="5" s="1"/>
  <c r="N49" i="5"/>
  <c r="O49" i="5" s="1"/>
  <c r="N50" i="5"/>
  <c r="O50" i="5" s="1"/>
  <c r="N52" i="5"/>
  <c r="O52" i="5" s="1"/>
  <c r="N53" i="5"/>
  <c r="O53" i="5" s="1"/>
  <c r="N56" i="5"/>
  <c r="O56" i="5" s="1"/>
  <c r="N60" i="5"/>
  <c r="O60" i="5" s="1"/>
  <c r="N61" i="5"/>
  <c r="O61" i="5" s="1"/>
  <c r="N62" i="5"/>
  <c r="O62" i="5" s="1"/>
  <c r="N66" i="5"/>
  <c r="O66" i="5" s="1"/>
  <c r="N69" i="5"/>
  <c r="O69" i="5" s="1"/>
  <c r="N70" i="5"/>
  <c r="O70" i="5" s="1"/>
  <c r="N78" i="5"/>
  <c r="O78" i="5" s="1"/>
  <c r="N84" i="5"/>
  <c r="O84" i="5" s="1"/>
  <c r="N85" i="5"/>
  <c r="O85" i="5" s="1"/>
  <c r="N86" i="5"/>
  <c r="O86" i="5" s="1"/>
  <c r="N87" i="5"/>
  <c r="O87" i="5" s="1"/>
  <c r="N91" i="5"/>
  <c r="O91" i="5" s="1"/>
  <c r="N92" i="5"/>
  <c r="O92" i="5" s="1"/>
  <c r="N97" i="5"/>
  <c r="O97" i="5" s="1"/>
  <c r="N98" i="5"/>
  <c r="O98" i="5" s="1"/>
  <c r="N99" i="5"/>
  <c r="O99" i="5" s="1"/>
  <c r="N100" i="5"/>
  <c r="O100" i="5" s="1"/>
  <c r="N101" i="5"/>
  <c r="O101" i="5" s="1"/>
  <c r="N102" i="5"/>
  <c r="O102" i="5" s="1"/>
  <c r="N103" i="5"/>
  <c r="O103" i="5" s="1"/>
  <c r="N106" i="5"/>
  <c r="O106" i="5" s="1"/>
  <c r="N109" i="5"/>
  <c r="O109" i="5" s="1"/>
  <c r="N112" i="5"/>
  <c r="O112" i="5" s="1"/>
  <c r="N114" i="5"/>
  <c r="O114" i="5" s="1"/>
  <c r="N116" i="5"/>
  <c r="O116" i="5" s="1"/>
  <c r="N117" i="5"/>
  <c r="O117" i="5" s="1"/>
  <c r="N118" i="5"/>
  <c r="O118" i="5" s="1"/>
  <c r="N119" i="5"/>
  <c r="O119" i="5" s="1"/>
  <c r="N120" i="5"/>
  <c r="O120" i="5" s="1"/>
  <c r="N133" i="5"/>
  <c r="O133" i="5" s="1"/>
  <c r="N134" i="5"/>
  <c r="O134" i="5" s="1"/>
  <c r="N139" i="5"/>
  <c r="O139" i="5" s="1"/>
  <c r="N140" i="5"/>
  <c r="O140" i="5" s="1"/>
  <c r="N141" i="5"/>
  <c r="O141" i="5" s="1"/>
  <c r="N144" i="5"/>
  <c r="O144" i="5" s="1"/>
  <c r="N146" i="5"/>
  <c r="O146" i="5" s="1"/>
  <c r="N148" i="5"/>
  <c r="O148" i="5" s="1"/>
  <c r="N160" i="5"/>
  <c r="O160" i="5" s="1"/>
  <c r="N161" i="5"/>
  <c r="O161" i="5" s="1"/>
  <c r="N162" i="5"/>
  <c r="O162" i="5" s="1"/>
  <c r="N163" i="5"/>
  <c r="O163" i="5" s="1"/>
  <c r="N164" i="5"/>
  <c r="O164" i="5" s="1"/>
  <c r="N166" i="5"/>
  <c r="O166" i="5" s="1"/>
  <c r="N167" i="5"/>
  <c r="O167" i="5" s="1"/>
  <c r="N168" i="5"/>
  <c r="O168" i="5" s="1"/>
  <c r="N169" i="5"/>
  <c r="O169" i="5" s="1"/>
  <c r="N170" i="5"/>
  <c r="O170" i="5" s="1"/>
  <c r="N171" i="5"/>
  <c r="O171" i="5" s="1"/>
  <c r="N172" i="5"/>
  <c r="O172" i="5" s="1"/>
  <c r="N173" i="5"/>
  <c r="O173" i="5" s="1"/>
  <c r="N174" i="5"/>
  <c r="O174" i="5" s="1"/>
  <c r="N177" i="5"/>
  <c r="O177" i="5" s="1"/>
  <c r="N178" i="5"/>
  <c r="O178" i="5" s="1"/>
  <c r="N185" i="5"/>
  <c r="O185" i="5" s="1"/>
  <c r="N193" i="5"/>
  <c r="O193" i="5" s="1"/>
  <c r="N192" i="5"/>
  <c r="O192" i="5" s="1"/>
  <c r="N196" i="5"/>
  <c r="O196" i="5" s="1"/>
  <c r="N197" i="5"/>
  <c r="O197" i="5" s="1"/>
  <c r="N202" i="5"/>
  <c r="O202" i="5" s="1"/>
  <c r="N203" i="5"/>
  <c r="O203" i="5" s="1"/>
  <c r="N204" i="5"/>
  <c r="O204" i="5" s="1"/>
  <c r="N205" i="5"/>
  <c r="O205" i="5" s="1"/>
  <c r="N206" i="5"/>
  <c r="O206" i="5" s="1"/>
  <c r="N207" i="5"/>
  <c r="O207" i="5" s="1"/>
  <c r="N208" i="5"/>
  <c r="O208" i="5" s="1"/>
  <c r="N209" i="5"/>
  <c r="O209" i="5" s="1"/>
  <c r="N210" i="5"/>
  <c r="O210" i="5" s="1"/>
  <c r="N215" i="5"/>
  <c r="O215" i="5" s="1"/>
  <c r="N222" i="5"/>
  <c r="O222" i="5" s="1"/>
  <c r="N223" i="5"/>
  <c r="O223" i="5" s="1"/>
  <c r="N226" i="5"/>
  <c r="O226" i="5" s="1"/>
  <c r="N227" i="5"/>
  <c r="O227" i="5" s="1"/>
  <c r="N230" i="5"/>
  <c r="O230" i="5" s="1"/>
  <c r="N231" i="5"/>
  <c r="O231" i="5" s="1"/>
  <c r="N236" i="5"/>
  <c r="O236" i="5" s="1"/>
  <c r="N241" i="5"/>
  <c r="O241" i="5" s="1"/>
  <c r="N240" i="5"/>
  <c r="O240" i="5" s="1"/>
  <c r="N242" i="5"/>
  <c r="O242" i="5" s="1"/>
  <c r="N243" i="5"/>
  <c r="O243" i="5" s="1"/>
  <c r="N258" i="5"/>
  <c r="O258" i="5" s="1"/>
  <c r="N259" i="5"/>
  <c r="O259" i="5" s="1"/>
  <c r="N260" i="5"/>
  <c r="O260" i="5" s="1"/>
  <c r="N261" i="5"/>
  <c r="O261" i="5" s="1"/>
  <c r="N262" i="5"/>
  <c r="O262" i="5" s="1"/>
  <c r="N263" i="5"/>
  <c r="O263" i="5" s="1"/>
  <c r="N264" i="5"/>
  <c r="O264" i="5" s="1"/>
  <c r="N265" i="5"/>
  <c r="O265" i="5" s="1"/>
  <c r="N269" i="5"/>
  <c r="O269" i="5" s="1"/>
  <c r="N270" i="5"/>
  <c r="O270" i="5" s="1"/>
  <c r="N272" i="5"/>
  <c r="O272" i="5" s="1"/>
  <c r="N273" i="5"/>
  <c r="O273" i="5" s="1"/>
  <c r="N274" i="5"/>
  <c r="O274" i="5" s="1"/>
  <c r="N276" i="5"/>
  <c r="O276" i="5" s="1"/>
  <c r="N279" i="5"/>
  <c r="O279" i="5" s="1"/>
  <c r="N282" i="5"/>
  <c r="O282" i="5" s="1"/>
  <c r="N286" i="5"/>
  <c r="O286" i="5" s="1"/>
  <c r="N287" i="5"/>
  <c r="O287" i="5" s="1"/>
  <c r="N288" i="5"/>
  <c r="O288" i="5" s="1"/>
  <c r="N300" i="5"/>
  <c r="O300" i="5" s="1"/>
  <c r="N301" i="5"/>
  <c r="O301" i="5" s="1"/>
  <c r="N302" i="5"/>
  <c r="O302" i="5" s="1"/>
  <c r="N303" i="5"/>
  <c r="O303" i="5" s="1"/>
  <c r="N307" i="5"/>
  <c r="O307" i="5" s="1"/>
  <c r="N308" i="5"/>
  <c r="O308" i="5" s="1"/>
  <c r="N314" i="5"/>
  <c r="O314" i="5" s="1"/>
  <c r="N313" i="5"/>
  <c r="O313" i="5" s="1"/>
  <c r="N315" i="5"/>
  <c r="O315" i="5" s="1"/>
  <c r="N317" i="5"/>
  <c r="O317" i="5" s="1"/>
  <c r="N318" i="5"/>
  <c r="O318" i="5" s="1"/>
  <c r="N319" i="5"/>
  <c r="O319" i="5" s="1"/>
  <c r="N325" i="5"/>
  <c r="O325" i="5" s="1"/>
  <c r="N326" i="5"/>
  <c r="O326" i="5" s="1"/>
  <c r="N327" i="5"/>
  <c r="O327" i="5" s="1"/>
  <c r="N328" i="5"/>
  <c r="O328" i="5" s="1"/>
  <c r="N334" i="5"/>
  <c r="O334" i="5" s="1"/>
  <c r="N335" i="5"/>
  <c r="O335" i="5" s="1"/>
  <c r="N337" i="5"/>
  <c r="O337" i="5" s="1"/>
  <c r="N336" i="5"/>
  <c r="O336" i="5" s="1"/>
  <c r="N338" i="5"/>
  <c r="O338" i="5" s="1"/>
  <c r="N343" i="5"/>
  <c r="O343" i="5" s="1"/>
  <c r="N344" i="5"/>
  <c r="O344" i="5" s="1"/>
  <c r="N345" i="5"/>
  <c r="O345" i="5" s="1"/>
  <c r="N350" i="5"/>
  <c r="O350" i="5" s="1"/>
  <c r="N351" i="5"/>
  <c r="O351" i="5" s="1"/>
  <c r="N354" i="5"/>
  <c r="O354" i="5" s="1"/>
  <c r="N355" i="5"/>
  <c r="O355" i="5" s="1"/>
  <c r="N356" i="5"/>
  <c r="O356" i="5" s="1"/>
  <c r="N357" i="5"/>
  <c r="O357" i="5" s="1"/>
  <c r="N359" i="5"/>
  <c r="O359" i="5" s="1"/>
  <c r="N358" i="5"/>
  <c r="O358" i="5" s="1"/>
  <c r="N360" i="5"/>
  <c r="O360" i="5" s="1"/>
  <c r="N364" i="5"/>
  <c r="O364" i="5" s="1"/>
  <c r="N363" i="5"/>
  <c r="O363" i="5" s="1"/>
  <c r="N365" i="5"/>
  <c r="O365" i="5" s="1"/>
  <c r="N375" i="5"/>
  <c r="O375" i="5" s="1"/>
  <c r="N376" i="5"/>
  <c r="O376" i="5" s="1"/>
  <c r="N384" i="5"/>
  <c r="O384" i="5" s="1"/>
  <c r="N385" i="5"/>
  <c r="O385" i="5" s="1"/>
  <c r="N386" i="5"/>
  <c r="O386" i="5" s="1"/>
  <c r="N388" i="5"/>
  <c r="O388" i="5" s="1"/>
  <c r="N391" i="5"/>
  <c r="O391" i="5" s="1"/>
  <c r="N393" i="5"/>
  <c r="O393" i="5" s="1"/>
  <c r="N392" i="5"/>
  <c r="O392" i="5" s="1"/>
  <c r="N394" i="5"/>
  <c r="O394" i="5" s="1"/>
  <c r="N396" i="5"/>
  <c r="O396" i="5" s="1"/>
  <c r="N397" i="5"/>
  <c r="O397" i="5" s="1"/>
  <c r="N401" i="5"/>
  <c r="O401" i="5" s="1"/>
  <c r="N402" i="5"/>
  <c r="O402" i="5" s="1"/>
  <c r="N403" i="5"/>
  <c r="O403" i="5" s="1"/>
  <c r="N412" i="5"/>
  <c r="O412" i="5" s="1"/>
  <c r="N414" i="5"/>
  <c r="O414" i="5" s="1"/>
  <c r="N413" i="5"/>
  <c r="O413" i="5" s="1"/>
  <c r="N415" i="5"/>
  <c r="O415" i="5" s="1"/>
  <c r="N420" i="5"/>
  <c r="O420" i="5" s="1"/>
  <c r="N421" i="5"/>
  <c r="O421" i="5" s="1"/>
  <c r="N422" i="5"/>
  <c r="O422" i="5" s="1"/>
  <c r="N431" i="5"/>
  <c r="O431" i="5" s="1"/>
  <c r="N432" i="5"/>
  <c r="O432" i="5" s="1"/>
  <c r="N245" i="5"/>
  <c r="O245" i="5" s="1"/>
  <c r="N248" i="5"/>
  <c r="O248" i="5" s="1"/>
  <c r="N250" i="5"/>
  <c r="O250" i="5" s="1"/>
  <c r="N252" i="5"/>
  <c r="O252" i="5" s="1"/>
  <c r="N255" i="5"/>
  <c r="O255" i="5" s="1"/>
  <c r="N2" i="5"/>
  <c r="O2" i="5" l="1"/>
  <c r="N212" i="5"/>
  <c r="O212" i="5" s="1"/>
  <c r="N267" i="5"/>
  <c r="O267" i="5" s="1"/>
  <c r="N266" i="5"/>
  <c r="O266" i="5" s="1"/>
  <c r="N268" i="5"/>
  <c r="O268" i="5" s="1"/>
</calcChain>
</file>

<file path=xl/sharedStrings.xml><?xml version="1.0" encoding="utf-8"?>
<sst xmlns="http://schemas.openxmlformats.org/spreadsheetml/2006/main" count="3293" uniqueCount="742">
  <si>
    <t>County</t>
  </si>
  <si>
    <t>Applicant</t>
  </si>
  <si>
    <t>Project Title</t>
  </si>
  <si>
    <t>Project Description</t>
  </si>
  <si>
    <t>Phase</t>
  </si>
  <si>
    <t>Total Phase Cost</t>
  </si>
  <si>
    <t>Funds for State Forces Project Management Costs</t>
  </si>
  <si>
    <t>Total Federal Cost</t>
  </si>
  <si>
    <t>Category</t>
  </si>
  <si>
    <t>Allen</t>
  </si>
  <si>
    <t>Scottsville</t>
  </si>
  <si>
    <t>Scottsville North Court Street</t>
  </si>
  <si>
    <t>Upgrade 190 linear ft of sidewalk on both sides of North Court Street in Scottsville.</t>
  </si>
  <si>
    <t>U</t>
  </si>
  <si>
    <t>Bicycle and Pedestrian Facilities</t>
  </si>
  <si>
    <t>R</t>
  </si>
  <si>
    <t>C</t>
  </si>
  <si>
    <t>Scottsville Train Depot</t>
  </si>
  <si>
    <t>Restoration of National Register Depot to found original specifications.  Intent is to restore for use by the city for events, services and community education classes as allowed/approved with Heritage Council guidance.</t>
  </si>
  <si>
    <t>Historic Preservation</t>
  </si>
  <si>
    <t>Barren</t>
  </si>
  <si>
    <t>Glasgow</t>
  </si>
  <si>
    <t>Trojan Trail Path</t>
  </si>
  <si>
    <t>10' Trojan Trail multi-use path from Bunche Ave/Hwy249 west to 31E connecting multiple schools &amp; businesses; includes on ped bridge and will connect to South Fork Path.</t>
  </si>
  <si>
    <t>Park City</t>
  </si>
  <si>
    <t>TA17 Park City New &amp; Upgraded Sidewalk Project</t>
  </si>
  <si>
    <t xml:space="preserve">Constructs new 5' sidewalk on the W side of Mammoth Cave Ave and New 5' sidewalk on the south side of Old Dixie Hwy </t>
  </si>
  <si>
    <t>TA17 Park City Mommoth Cave Avenue Pedestrian Upgrade.</t>
  </si>
  <si>
    <t>Constructs new 5' sidewalk on the W side of Mammoth Cave Ave from its intersection with Third St to its intersection with KY 255.</t>
  </si>
  <si>
    <t xml:space="preserve">Cave City </t>
  </si>
  <si>
    <t>Wall Street Sidewalk</t>
  </si>
  <si>
    <t>New 5' sidewalk on the south/east side of Wall Street from 2nd &amp; Ford intersection to KY 90.</t>
  </si>
  <si>
    <t>Bath</t>
  </si>
  <si>
    <t>Sharpsburg</t>
  </si>
  <si>
    <t>Sharpsburg Connectivity Project</t>
  </si>
  <si>
    <t>910' new 5' sidewalk &amp; curb west side from KY 1198 to Comm Ctr &amp; KY 1998 to Park.</t>
  </si>
  <si>
    <t>Boone</t>
  </si>
  <si>
    <t>Boone CFC</t>
  </si>
  <si>
    <t>Burlington Multi-Use Path</t>
  </si>
  <si>
    <t>Construct 5,450 ft of new 10 ft multi-use path along KY 18 connecting to an existing path at KY 237 then to Limaburg Rd continuing until it ends at KY 1017 and Oakbrook Drive.</t>
  </si>
  <si>
    <t xml:space="preserve">Boone County   </t>
  </si>
  <si>
    <t>Burlington KY 18 Sidewalks</t>
  </si>
  <si>
    <t>D</t>
  </si>
  <si>
    <t>Boone County</t>
  </si>
  <si>
    <t>Frogtown Connector Road Sidewalk</t>
  </si>
  <si>
    <t>5' sidewalk on west side of Frogtown Connector Road.</t>
  </si>
  <si>
    <t>Florence</t>
  </si>
  <si>
    <t>Florence Weaver Road Sidewalks</t>
  </si>
  <si>
    <t>Install a curb and gutter with 5' sidewalk along 2,100 feet along the north and east side of Weaver Road from Tamarack Drive to Saddlebrook Lane.</t>
  </si>
  <si>
    <t>Center and Russell Street sidewalk</t>
  </si>
  <si>
    <t>New sidewalk on south side of Center Street.</t>
  </si>
  <si>
    <t>Walton</t>
  </si>
  <si>
    <t>Walton Pedestrian Bridge</t>
  </si>
  <si>
    <t xml:space="preserve">Install a pedestrian bridge and multi-modal pathway connecting two sections of High Street in Walton.
</t>
  </si>
  <si>
    <t>KY 237 Mutli-use Path Phase 2</t>
  </si>
  <si>
    <t>4700' of 10' Multi-Use path on East of KY 237 from KY 20 to Medical Arts Drive.</t>
  </si>
  <si>
    <t>Bourbon</t>
  </si>
  <si>
    <t>Paris</t>
  </si>
  <si>
    <t>Project Walk to School South Main Street &amp; Clintonville Road</t>
  </si>
  <si>
    <t>Construct new sidewalks along south side of US-68 (S. Main St) from Ridgeway Dr to KY-1678 (Clintonville Road/E. 20th St) and along west side of KY-1678 (Clintonville Road/E. 20th St) from US-68 (S. Main St) to Kristen Lane in Paris.</t>
  </si>
  <si>
    <t>TA17 Paris Project Walk to School: Rail</t>
  </si>
  <si>
    <t>Converts an abandoned rail line to a 10' wide bike/pedestrian shared-use path.</t>
  </si>
  <si>
    <t>Conversion of abondoned rail corridors</t>
  </si>
  <si>
    <t>Boyd</t>
  </si>
  <si>
    <t>Ashland</t>
  </si>
  <si>
    <t>15th &amp; 16th Street Sidewalk Project</t>
  </si>
  <si>
    <t>Design/construction of ADA sidewalks along 15th and 16th streets in City of Ashland.</t>
  </si>
  <si>
    <t>16th &amp; 16th Street Sidewalk Project</t>
  </si>
  <si>
    <t>17th &amp; 16th Street Sidewalk Project</t>
  </si>
  <si>
    <t>Purchase and installation of 6 bike racks to be placed at various locations within the City of Ashland.</t>
  </si>
  <si>
    <t>Bracken</t>
  </si>
  <si>
    <t>Augusta</t>
  </si>
  <si>
    <t>Bracken Street Storm Sewer</t>
  </si>
  <si>
    <t>Runoff from KY 8 and a partially collasped storm drain floods local area.</t>
  </si>
  <si>
    <t>Breckinridge</t>
  </si>
  <si>
    <t>Hardinsburg</t>
  </si>
  <si>
    <t>Sidewalk</t>
  </si>
  <si>
    <t>Sidewalk upgrades in multiple locations for ADA compliance.</t>
  </si>
  <si>
    <t>Bullitt</t>
  </si>
  <si>
    <t>City of Mt. Washington</t>
  </si>
  <si>
    <t>Historic Multi-use Trail (Segment C)</t>
  </si>
  <si>
    <t>Construct 12 ft multi-use path, 6 ft sidewalk and multiple trail/sidewalk safety improvements and trail amenities along North Bardstown Road in Mt. Washington.</t>
  </si>
  <si>
    <t>Butler</t>
  </si>
  <si>
    <t>Morgantown</t>
  </si>
  <si>
    <t>TA17 Morgantown Main Street Connect</t>
  </si>
  <si>
    <t>Constructs 5' wide sidewalk that spans E to W from 206 Tyler St to 208 US 231. Inserts lighting at specified locations.</t>
  </si>
  <si>
    <t>SRND</t>
  </si>
  <si>
    <t>Campbell</t>
  </si>
  <si>
    <t>City of Dayton</t>
  </si>
  <si>
    <t>Dayton Safe Routes to School</t>
  </si>
  <si>
    <t>Construct new sidewalks and roadway markings along Dayton Pike and 6th Street to Dayton Pike and Chateau Dr. and along Belmont Rd to Ervin Terrace.</t>
  </si>
  <si>
    <t>Dayton Pike Sidewalk Connector</t>
  </si>
  <si>
    <t>1500' of 5' sidewalk along the west side of Dayton Pike.</t>
  </si>
  <si>
    <t>City of Fort Thomas</t>
  </si>
  <si>
    <t>North Fort Thomas Ave Sidewalk</t>
  </si>
  <si>
    <t>Construction of 4,000 linear ft of 5 ft sidewalk parallel to North Fort Thomas Avenue (CS 4169 MP 1.433 to MP 2.16) from Covert Run to Northridge Lane in Fort Thomas.</t>
  </si>
  <si>
    <t>City of Silver Grove</t>
  </si>
  <si>
    <t>KY-8 Sidewalk Phase 2</t>
  </si>
  <si>
    <t>Upgrade 1,400 linear feet of sidewalk to 5 ft ADA compliant sidewalks and replace noncompliant 5 ft sidewalks on the south side of KY8 from KY 8 to KY 547 in Silver Grove.</t>
  </si>
  <si>
    <t>KY-8 Sidewalk Phase 3</t>
  </si>
  <si>
    <t>Asphalt multi-use path on south side of KY 8.</t>
  </si>
  <si>
    <t>Dayton KY8/TANK Rt 12 Upgrade Project</t>
  </si>
  <si>
    <t>Adds sharrows along KY 8 from O'Fallon Av to Clark St, following TANK #12 bus route.</t>
  </si>
  <si>
    <t>City of Park Hills</t>
  </si>
  <si>
    <t>Park Hills St. Joseph Lane Sidewalk</t>
  </si>
  <si>
    <t>Construct a 4' wide concrete sidewalk on the north side of St. Joseph Ln.</t>
  </si>
  <si>
    <t>City of Bellevue</t>
  </si>
  <si>
    <t>Grandview Elementary Sidewalk</t>
  </si>
  <si>
    <t>New 180' of 10' sidewalk on east side of S. Foote Ave.</t>
  </si>
  <si>
    <t>Carter</t>
  </si>
  <si>
    <t>Grayson</t>
  </si>
  <si>
    <t>Grayson Pedestrian Network</t>
  </si>
  <si>
    <t>.55 miles of new &amp; upgraded 5' sidewalk on east side of KY 3297 connectings schools, businesses, Police Dept, Fire Dept, Apt complexes and new Sports Park.</t>
  </si>
  <si>
    <t>Clay</t>
  </si>
  <si>
    <t>Manchester</t>
  </si>
  <si>
    <t>Riverwalk Improvements Ext.</t>
  </si>
  <si>
    <t>2300' of 5-8' asphalt trail to continue work done in Ph 1 ending at Stinson City Park.</t>
  </si>
  <si>
    <t>Cumberland</t>
  </si>
  <si>
    <t>Burkesville</t>
  </si>
  <si>
    <t>TA17 Burkesville River Street Sidewalk</t>
  </si>
  <si>
    <t>Constructs 615 square yards of 5' wide concrete sidewalk, 23 sidewalk ramps, handrails and appurtenances to connect Burkesville's proposed Trail Town trailhead, the Cumberland River to the city square.</t>
  </si>
  <si>
    <t>Fayette</t>
  </si>
  <si>
    <t>LFUCG</t>
  </si>
  <si>
    <t>West Louden Improvements</t>
  </si>
  <si>
    <t>Complete sidewalk gaps, install bike lanes, delineate parking and walkways from S. Broadway to Limestone.</t>
  </si>
  <si>
    <t>Fleming</t>
  </si>
  <si>
    <t>Fleming CFC</t>
  </si>
  <si>
    <t>Hillsboro Sidewalks</t>
  </si>
  <si>
    <t>1400' New &amp; Upgraded 5' sidewalks from Denton St (Hutton Funeral Home) to Hillsboro Elem &amp; expanding connections in the community.</t>
  </si>
  <si>
    <t>Floyd</t>
  </si>
  <si>
    <t>Wayland</t>
  </si>
  <si>
    <t>TA17 Wayland Connectivity Project</t>
  </si>
  <si>
    <t>Constructs a pedestrian walkway and scenic turnout adjacent to KY Route 7 between Beaver Creek and an existing waterfall.</t>
  </si>
  <si>
    <t>Construction of turnouts, overlooks &amp; viewing areas</t>
  </si>
  <si>
    <t>Franklin</t>
  </si>
  <si>
    <t>Frankfort</t>
  </si>
  <si>
    <t>Frankfort Wayfinding Signage</t>
  </si>
  <si>
    <t>New wayfinding signage throughout downtown to enact Master Wayfinding Plan including directional, parking, ped, interpretive &amp; street identification signage.</t>
  </si>
  <si>
    <t>Grant</t>
  </si>
  <si>
    <t>City of Dry Ridge</t>
  </si>
  <si>
    <t>Warsaw Road Sidewalk</t>
  </si>
  <si>
    <t>Construct 1,745 ft of missing sidewalk between 31 Warsaw Rd and 61 Warsaw Rd servicing Grant County High School and Technical Center in Dry Ridge.</t>
  </si>
  <si>
    <t>Williamstown</t>
  </si>
  <si>
    <t>TA17 Williamstown Grant County Heritage</t>
  </si>
  <si>
    <t xml:space="preserve">Constructs a trail starting at the intersection of Broadway St (KY-476/US 22) and Ferguson Blvd, continuing E toward School Rd/Arnie Risen Blvd. The path ends at the Arnie Risen/Baton Rouge Blvd intersection.  </t>
  </si>
  <si>
    <t>Bike/Ped  Fac/SRTS</t>
  </si>
  <si>
    <t>Sidewalk ADA Compliance</t>
  </si>
  <si>
    <t>Multiple locations throughout the city where an aging infrasructure and a lack of ADA compliance have created a need for upgrades.</t>
  </si>
  <si>
    <t>Graves</t>
  </si>
  <si>
    <t>City of Mayfield</t>
  </si>
  <si>
    <t>Mayfield Bike/Ped Path</t>
  </si>
  <si>
    <t>Construct 700 linear ft of an 8 ft shared-use path on west side of 17th St from KY 121 to Park Dr; 600 linear ft of an 8 ft shared-use path on Park Dr from 17th St to north side of Senior Center at N 15 St; and 100 linear ft of an 8 ft shared-use path on west side of 15th St from Senior Ctr to Maple Ave in Mayfield.</t>
  </si>
  <si>
    <t>Graves CFC</t>
  </si>
  <si>
    <t>TA17 Symsonia Pedestrian Safety</t>
  </si>
  <si>
    <t>Adds 10,582' of 5' wide sidewalks along the S side of KY-348 and the E side of KY-131.</t>
  </si>
  <si>
    <t>SRTS</t>
  </si>
  <si>
    <t>Caneyville</t>
  </si>
  <si>
    <t>N Main &amp; Third Streets</t>
  </si>
  <si>
    <t>Sidewalk upgrade to ADA compliance of 565' of 5' sidewalk on Main St &amp; 3rd Str.</t>
  </si>
  <si>
    <t>Clarkson</t>
  </si>
  <si>
    <t>Millerstown to City Park Sidewalk</t>
  </si>
  <si>
    <t>Combination of ADA upgrade and new sidewalk from E Main to Comm Park &amp; Clarkson Elem.</t>
  </si>
  <si>
    <t>Millerstown to Western KY Pkwy</t>
  </si>
  <si>
    <t>2600' of mostly new and some ADA upgrade compliant 5' sidewalk on the North side of KY 224 from US 62 to WKU Pkwy.</t>
  </si>
  <si>
    <t>Hardin</t>
  </si>
  <si>
    <t>City of Radcliff</t>
  </si>
  <si>
    <t>Radcliff Happy Valley Walking Trail Tunnel.</t>
  </si>
  <si>
    <t>Henderson</t>
  </si>
  <si>
    <t>City of Henderson</t>
  </si>
  <si>
    <t>North Green River Road sidewalk construction</t>
  </si>
  <si>
    <t>North Green River Road: sidewalk construction from Bend Gate Road to Osage Drive.</t>
  </si>
  <si>
    <t>Hopkins</t>
  </si>
  <si>
    <t>Dawson Springs</t>
  </si>
  <si>
    <t>Highway 62 Sidewalk Project</t>
  </si>
  <si>
    <t>New sidewalk 4-5' on south side US 62 from Parkwood Drive to Frederick Road.</t>
  </si>
  <si>
    <t>Jefferson</t>
  </si>
  <si>
    <t>Louisville Metro</t>
  </si>
  <si>
    <t>Ohio River Levee Trail - Phase III</t>
  </si>
  <si>
    <t>Jeffersontown</t>
  </si>
  <si>
    <t>Watterson Trail Phase II</t>
  </si>
  <si>
    <t>Widen Watterson Trail from 2 to 3 lanes from Ruckriegel Parkway to Maple Road and widen Watterson Trail from 2 to 3 lanes from Old Taylorsville Road to Ruckriegel Parkway.  Project to include streetscape enhancements to improve the corridor.</t>
  </si>
  <si>
    <t>Louisville Loop Shared Use Path - Jefferson Memorial Forest - Pond Creek</t>
  </si>
  <si>
    <t>Design and construct shared use path and Louisville Loop trailhead facilities through Jefferson Memorial Forest from north end of sand quarry tunnel at Gene Synder FWY to west terminus of the existing MSD trail approximately 2.7 miles which will include a bridge over Pond Creek.</t>
  </si>
  <si>
    <t>Louisville Loop Shared Use Path - Jefferson Memorial Forest - Dodge Gap</t>
  </si>
  <si>
    <t>Design and construct shared use path and Louisville Loop trailhead facilities through Jefferson Memorial Forest from Blevins Gap  Road to north end of sand quarry tunnel at Gene Snyder Freeway (the tunnel will be part of this segment), approximately 2.5 miles.</t>
  </si>
  <si>
    <t>Louisville Loop Shared Use Path - Jefferson Memorial Forest - Medora</t>
  </si>
  <si>
    <t>Design and construct shared use path and Louisville Loop trailhead facilities through Jefferson Memorial Forest from Pendleton Road at Medora Road to the beginning of Jefferson Memorial Forest property on Blevins Gap Road, approximately 1.3 miles.</t>
  </si>
  <si>
    <t>A.B. Sawyer Shared Use Path</t>
  </si>
  <si>
    <t>Watterson Trail Phase I</t>
  </si>
  <si>
    <t>Improve streetscape, reconstruct sidewalks and ADA accessible ramps, access management and utility relocations, as well as enchance landscaping from Maple Road to Old Taylorsville Road.</t>
  </si>
  <si>
    <t>Hill Street Sidewalk Rehabilitation</t>
  </si>
  <si>
    <t>City of Shively</t>
  </si>
  <si>
    <t>Shively Sidewalks</t>
  </si>
  <si>
    <t>Construction of various sidewalks on Farnsley Road, Mary Catherine Drive and Garrs Lane.</t>
  </si>
  <si>
    <t>Louisville Metro Parks</t>
  </si>
  <si>
    <t>Louisville Loop Shared Use Path - McNeely Lake Park Segment</t>
  </si>
  <si>
    <t>This project proposes to construct approximately two miles of new 10-12 foot wide asphalt/concrete shared use path through McNeely Lake Park.</t>
  </si>
  <si>
    <t>River Road Multi-Modal Improvement Plan</t>
  </si>
  <si>
    <t xml:space="preserve">River Road Multimodal improvements-improve safety and comfort of pedestrians and bicyclists along River Road between 3rd Street and 7th Streets.  </t>
  </si>
  <si>
    <t>University of Louisville</t>
  </si>
  <si>
    <t>University of Louisville Pedestrian Improvements</t>
  </si>
  <si>
    <t>Pedestrian pathway improvements on the Belknap Campus including lighting, curb cut ramps, and sidewalk improvements.</t>
  </si>
  <si>
    <t>Patti Lane Sidewalk Safety Improvement</t>
  </si>
  <si>
    <t>Construct safety and acess improvements to Patti Lane.  Construct sidewalks along both sides of Patti Lane from Taylorsville Road to Glenawyn Circle and "sharrow" bicycle markings that will designate this corridor as a bike route.  The project will also construct new curb and gutter and associated drainage improvements to accommodate the sidewalks and the new access management design.  The project also includes adding street lights and reconfiguring all the existing curb cuts and create managable commercial entrances for each business.</t>
  </si>
  <si>
    <t>City of Middletown</t>
  </si>
  <si>
    <t>Bliss Avenue</t>
  </si>
  <si>
    <t>Construct sidewalk on Bliss Ave. from Shelbyville Road to Wetherby Avenue,  to include ADA improvements and drainage improvements.</t>
  </si>
  <si>
    <t>Wetherby Avenue</t>
  </si>
  <si>
    <t>Construct sidewalk on Wetherby Ave. from North Madison Avenue to Evergreen Road, to include ADA improvements and drainage improvements.</t>
  </si>
  <si>
    <t>Plantation</t>
  </si>
  <si>
    <t>Pedestrian-Focused Mobility Upgrades</t>
  </si>
  <si>
    <t>Construct new ADA-complaint ramps at all corner-to-corner intersections along Blossom Lane, Bayberry Place, Hermitage Way and Stonehurst Drive.</t>
  </si>
  <si>
    <t>TARC</t>
  </si>
  <si>
    <t>Bus Stop and Access Improvements</t>
  </si>
  <si>
    <t>Improvements of the existing or new public transit bus stops and their surroundings, including pedestrian facilities, ADA access and passenger amenities (shelters, benches, trash receptacles).</t>
  </si>
  <si>
    <t>Jessamine</t>
  </si>
  <si>
    <t>City of Nicholasville</t>
  </si>
  <si>
    <t>East High Shared Use Trail</t>
  </si>
  <si>
    <t>Construct trail along West Maple St (KY 39) from Central Ave to the proposed Eastern Bypass Trail length=0.7 mi.</t>
  </si>
  <si>
    <t>West High Shared Use Trail</t>
  </si>
  <si>
    <t>Construct trail along Wilmore Rd (KY 29) from Cooks Lane to Allie Run including realignment offset intersection and traffic and ped signals; length=0.9 mi.</t>
  </si>
  <si>
    <t>Johnson</t>
  </si>
  <si>
    <t>City of Paintsville</t>
  </si>
  <si>
    <t>Paintsville Sidewalk Improvements Phase 2</t>
  </si>
  <si>
    <t>Construct sidewalks on both sides of Main Street from the intersection with Euclid Ave proceeding west to West Street in Paintsville.</t>
  </si>
  <si>
    <t>Kenton</t>
  </si>
  <si>
    <t>City of Covington</t>
  </si>
  <si>
    <t>Electric Alley Pedestrian Improvements</t>
  </si>
  <si>
    <t>Construct pedestrian improvements along Electric Alley between 5th and 6th Streets in Covington. Project includes closing alley to vehicle traffic, installing lighting, constructing a bike/ped path and relocating utilities underground.</t>
  </si>
  <si>
    <t>Riverfront Commons Highway Avenue Connection</t>
  </si>
  <si>
    <t xml:space="preserve">Construct a multi-use path west of the Brent Spence Bridge up to the sidewalks along Highway Avenue in Covington.
</t>
  </si>
  <si>
    <t>Riverfront Commons</t>
  </si>
  <si>
    <t>Construct a shared use trail along West Maple Street (KY39) from Central Ave. to the proposed Eastern Bypass Trail.  The project will include 500 linear feet of on road bike lanes, 3,000 linear feet of 12' wide shared use trail, intersection improvements at the Miles Road Intersection and 1,800 linear feet of sidewalk connections to the trail.</t>
  </si>
  <si>
    <t>Kenton CFC</t>
  </si>
  <si>
    <t>Amsterdam Rd Connection</t>
  </si>
  <si>
    <t>Construct 5 ft sidewalk for 1 mile on south side of Amsterdam Rd from Highwater Rd to Bromley-Crescent Springs Rd.  Final section connecting Crescent Springs &amp; Villa Hills.</t>
  </si>
  <si>
    <t>City of Erlanger</t>
  </si>
  <si>
    <t>Brightleaf and Narrows Road Sidewalks</t>
  </si>
  <si>
    <t>Sidewalk on Brightleaf Boulevard and Narrows Road.</t>
  </si>
  <si>
    <t>US 25 Sidewalk and Curb Construction</t>
  </si>
  <si>
    <t>Sidewalk and curb construction.  US 25 from North Arlington to the Covington sidewalk system.</t>
  </si>
  <si>
    <t>Laurel</t>
  </si>
  <si>
    <t>City of London</t>
  </si>
  <si>
    <t>South Mill Street Sidewalk</t>
  </si>
  <si>
    <t>Construct new 5 ft sidewalk on north side of South Mill St starting at W 4th Street in London.</t>
  </si>
  <si>
    <t>West Dixie Streetscape</t>
  </si>
  <si>
    <t>Construct 300 ft of new sidewalk on the south side of West Dixie Street to connect to existing sidewalk and add crosswalk in London.</t>
  </si>
  <si>
    <t>Lawrence</t>
  </si>
  <si>
    <t>City of Louisa</t>
  </si>
  <si>
    <t>Rediscover Louisa Riverwalk</t>
  </si>
  <si>
    <t>Construct 8 ft pedestrian path along KY 2566 beginning 0.6 mile from 800 N Lock Ave connecting at Ft. Gay bridge and ending at Madison St (KY 3) in the City of Louisa.</t>
  </si>
  <si>
    <t>Lewis</t>
  </si>
  <si>
    <t>Lewis CFC</t>
  </si>
  <si>
    <t>Garrison Sidewalks</t>
  </si>
  <si>
    <t>2,750' of 4' sidewalk from Hickel Lane west to Garrison Lane to Pinacle Bank/UK Park.  A bridge project with D9 will make multiple connects via the bridge and this sidewalk.</t>
  </si>
  <si>
    <t>Logan</t>
  </si>
  <si>
    <t>Auburn</t>
  </si>
  <si>
    <t>TA17 Auburn KY 103 Pedestrian Upgrade</t>
  </si>
  <si>
    <t>Constructs 5' sidewalk upgrades and sidewalk extensions on the N side of KY 103 (College St) approximately 300' from its intersection with US 38X (Main St) to its intersection with Sugar Maple Dr.</t>
  </si>
  <si>
    <t>Bike/Ped Fac</t>
  </si>
  <si>
    <t>Madison</t>
  </si>
  <si>
    <t>Richmond</t>
  </si>
  <si>
    <t>W Main US 25 Streetscape</t>
  </si>
  <si>
    <t>New multi-use path &amp; sidewalks for access between downtown &amp; neighborhoods.</t>
  </si>
  <si>
    <t>Berea</t>
  </si>
  <si>
    <t>Ellipse Street SUP</t>
  </si>
  <si>
    <t>2200' 10' side SUP on Nside of Ellipse Street to connect from the Berea College Campus to the US 25 Commercial District.</t>
  </si>
  <si>
    <t>Marion</t>
  </si>
  <si>
    <t>Bradfordsville</t>
  </si>
  <si>
    <t>TA17 Bradfordsville Sidewalk &amp; Drainage Upgrade KY Highways 49 &amp; 337</t>
  </si>
  <si>
    <t>Phase 1 of 4: Improves drainage along KY 49 and KY 337.  Installs approximately 1,700' of 4' wide sidwalk on both sides of HWY 337 from 8th St, W to 6th St.</t>
  </si>
  <si>
    <t>Env Mitigation</t>
  </si>
  <si>
    <t>Loretto</t>
  </si>
  <si>
    <t>Loretto Sidewalk Project</t>
  </si>
  <si>
    <t>6,700' of new 5' sidewalk from KY 49 at Hwy 52 to West Marion Elementary School.</t>
  </si>
  <si>
    <t>Marshall</t>
  </si>
  <si>
    <t>Calvert City</t>
  </si>
  <si>
    <t>TA17 Calvert City Multiuse Trail Project</t>
  </si>
  <si>
    <t>Final phase of multi-use path.  This section connects downtown Calvert City business, residential, and park systems with the existing multi-use path at the I-24/I-69 Exit (Exit 27).</t>
  </si>
  <si>
    <t>Mason</t>
  </si>
  <si>
    <t>Maysville</t>
  </si>
  <si>
    <t xml:space="preserve">Maysville Depot </t>
  </si>
  <si>
    <t>Depot Rehabilitation with remaining funds from sidewalk project.</t>
  </si>
  <si>
    <t>Meade</t>
  </si>
  <si>
    <t>City of Brandenburg</t>
  </si>
  <si>
    <t>Downtown Sidewalk Connections</t>
  </si>
  <si>
    <t>Construct 1,750 ft of 5 ft sidewalk along Main Street to KY 448 (Broadway Street) in Brandenburg.</t>
  </si>
  <si>
    <t>Safe Routes for Non-Drivers</t>
  </si>
  <si>
    <t>Downtown Ped Safety Project</t>
  </si>
  <si>
    <t>Removal of existing, unsafe walkway on the west side of Main Street in conjuction with the new sidewalk project previously approved on the East side of Main Street.  860' of unsafe sidewalk and 200' of deteriorating retaining wall.</t>
  </si>
  <si>
    <t>Mercer</t>
  </si>
  <si>
    <t>Harrodsburg</t>
  </si>
  <si>
    <t>Sidewalk Project</t>
  </si>
  <si>
    <t>Construct sidewalks, crosswalks, drainage improvements, and install signage along US 68 from US 127 to Evan Harlow Elementary School in Harrodsburg.</t>
  </si>
  <si>
    <t>Metcalfe</t>
  </si>
  <si>
    <t>Metcalfe CFC</t>
  </si>
  <si>
    <t>Pedestrian Improvements</t>
  </si>
  <si>
    <t>Upgrade 200' of 16' sidewalk wCurb on the south side of Hwy90 from 2503 to 2517. It will install a new crosswalk and connect to new sidewalks constructed on the opposite side of the highway.</t>
  </si>
  <si>
    <t>Montgomery</t>
  </si>
  <si>
    <t>City of Mt. Sterling</t>
  </si>
  <si>
    <t>Trans &amp; Revital Ph2</t>
  </si>
  <si>
    <t>Ph2 constructs new sidewalk &amp; upgrades some existing to 5' on the west side of Maysville St from Maysville Ave to Terry Dr.</t>
  </si>
  <si>
    <t>Muhlenberg</t>
  </si>
  <si>
    <t>Bremen</t>
  </si>
  <si>
    <t>Bremen Sidewalks</t>
  </si>
  <si>
    <t>New &amp; upgraded, unpassable sidewalks 5' on the South side of KY81 from Bremen Elem to Fairview Road and needed crosswalks.</t>
  </si>
  <si>
    <t>Nelson</t>
  </si>
  <si>
    <t>New Haven</t>
  </si>
  <si>
    <t>Engine #152 Hist Pres</t>
  </si>
  <si>
    <t>Testing, assessment of critical parts, repair, reassembly &amp; testing for preservation of the official state steam engine.</t>
  </si>
  <si>
    <t>Oldham</t>
  </si>
  <si>
    <t>Oldham County</t>
  </si>
  <si>
    <t>KY 1793 &amp; Various Sidewalks</t>
  </si>
  <si>
    <t>Construct sidewalks on KY 1793 from Ridgeview Drive to Ridgetop Drive.</t>
  </si>
  <si>
    <t>Pee Wee Valley</t>
  </si>
  <si>
    <t>Ash Avenue Sidewalk</t>
  </si>
  <si>
    <t>New 5' sidewalk 1,925' on the east side of KY362 from Elm Ave &amp; Old Floydsburg Rd. Including a new crosswalk and connections to existing systems.</t>
  </si>
  <si>
    <t>Pike</t>
  </si>
  <si>
    <t>Pikeville</t>
  </si>
  <si>
    <t>Downtown Pikeville Bikeway Project</t>
  </si>
  <si>
    <t>Designate shared roadways and created bicycle lanes throughout downtown.</t>
  </si>
  <si>
    <t>Powell</t>
  </si>
  <si>
    <t>Stanton</t>
  </si>
  <si>
    <t>TA17 Stanton</t>
  </si>
  <si>
    <t>Constructs a 5' wide sidewalk along the south side of East Elkins St &amp; the east side of Ewen St in Stanton.</t>
  </si>
  <si>
    <t>Bike/Ped</t>
  </si>
  <si>
    <t>Pulaski</t>
  </si>
  <si>
    <t>City of Somerset</t>
  </si>
  <si>
    <t>Connect Somerset</t>
  </si>
  <si>
    <t>New sidewalk/path system of up to 13,500', 4' width connecting downtown to Somerset CTC, retail, housing complexes and residential areas.  Other section includes Housing Authority, Veteran's Clinic and other medical facilities.</t>
  </si>
  <si>
    <t>Rowan</t>
  </si>
  <si>
    <t>Morehead</t>
  </si>
  <si>
    <t>Morehead Streetscape Improvements</t>
  </si>
  <si>
    <t>Construct streetscape improvements along First St from Wilson Ave to Flemingsburg Rd in Morehead.  Improvements include new &amp; upgraded sidewalks, drainage improvements, lighting, pedestrian bridge and signage.</t>
  </si>
  <si>
    <t>Scott</t>
  </si>
  <si>
    <t>City of Georgetown</t>
  </si>
  <si>
    <t>West Main Street (US 460)</t>
  </si>
  <si>
    <t>Construct new sidewalks and urban roadway improvements on West Main Street between Water Street and Elizabeth Street in Georgetown.</t>
  </si>
  <si>
    <t>Spencer</t>
  </si>
  <si>
    <t>Taylorsville</t>
  </si>
  <si>
    <t>Taylorsville Road Sidewalk</t>
  </si>
  <si>
    <t xml:space="preserve">4,750' of 6' sidewalk along SR55 from Taylorsville Rd to SR44 Ray Dr to connect downtown to other crucial areas Taylorsville incl schools, residences, parks, medical services &amp; commercial areas.  </t>
  </si>
  <si>
    <t>Todd</t>
  </si>
  <si>
    <t>Elkton</t>
  </si>
  <si>
    <t>Goebel Ave Bike/Ped Project</t>
  </si>
  <si>
    <t xml:space="preserve">New 5' sidewalk to close gaps in existing system along Goebel Ave, also include a new bike lane. CS1017 at KY181 to KY102 1,420' </t>
  </si>
  <si>
    <t>Warren</t>
  </si>
  <si>
    <t>City of Bowling Green</t>
  </si>
  <si>
    <t>West End Greenways Connection &amp; Intersection</t>
  </si>
  <si>
    <t>Next phase of project to construct 10' bike/ped from Roland Bland Park to Hobson Grove Park to close the gap between Downtown Bowling Green and the West End in Bowling Green.</t>
  </si>
  <si>
    <t>City of Woodburn</t>
  </si>
  <si>
    <t>KY 240 Pedestrian Improvements</t>
  </si>
  <si>
    <t>Construct new 5 ft sidewalk on KY 240 from Fletcher to Main St including curb and gutter and drainage in Woodburn.</t>
  </si>
  <si>
    <t>Woodford</t>
  </si>
  <si>
    <t>City of Versailles</t>
  </si>
  <si>
    <t>MUP Douglas Ave - Crossfield Dr</t>
  </si>
  <si>
    <t>10' MUT along abandoned rail bed on the west side of US 60 bypass.</t>
  </si>
  <si>
    <t>Crums Lane Sidewalk Ph I</t>
  </si>
  <si>
    <t>Construct a continuous 6-foot sidewalk where none currently exists and rehabilitate existing sections of sidewalk on the north side of Crums Lane from Cheviot Drive to Janell Road. Construct a crosswalk over Crums Lane at Janell Road, then construct and/or rehabilitate a continuous 6-foot sidewalk from Janell Road to Dixie Highway on the south side. This project will add and/or rehabilitate approximately 3,785 linear feet of sidewalk.</t>
  </si>
  <si>
    <t>Newburg Rd Sidewalks</t>
  </si>
  <si>
    <t>Construct a continuous 6-foot sidewalk on the west side of Newburg Road from the end of the existing sidewalk at Larkmoor Lane to approximately 300 feet south of Bluegrass Park Drive at the entrance to Louisville Metro Animal Services. This project will add approximately 2,775 linear feet of sidewalk.</t>
  </si>
  <si>
    <t>Bernheim Lane Sidealk and Road Reconfiguration</t>
  </si>
  <si>
    <t>Construct a continuous 5-foot sidewalk on the north/east side of Berheim Lane from Dixie Highway to Algonquin Parkway. This project will add approximately 1,150 linear feet of sidewalk. Also reconfigure the roadway from a four-lane highway to two through lanes and a center, two-way left-turn lane</t>
  </si>
  <si>
    <t>Gagel Avenue Sidewalks</t>
  </si>
  <si>
    <t>Construct a continuous 6-foot sidewalk on the north side of Gagel Avenue from Dixie Highway to London Drive, including a crossing at the P&amp;L Railroad and an extension of the box culvert on the east side of the railroad tracks. Construct a crosswalk over Gagel Avenue at London Drive, then construct a continuous 6-foot sidewalk from London Drive to Manslick Road on the south side. This project will add approximately 6,235 linear feet of sidewalk.</t>
  </si>
  <si>
    <t>Blanton Lane Sidewalk</t>
  </si>
  <si>
    <t>Construct a continuous 6-foot sidewalk on the north side of Blanton Lane from Dixie Highway to St. Andrews Church Road. This project will add approximately 5,100 linear feet of sidewalk; one 190-foot segment will be constructed with curb and gutter and will include a retaining wall.</t>
  </si>
  <si>
    <t>Ohio River Levee Trail Phase III. Construct bicycle/pedestrian facilities along campground Rd from end of shared use path at the railroad crossing on Campground Rd near I-264 to Lees Lane &amp; the connection to Riverside Gardens Pk at 2899 Lees Lane.</t>
  </si>
  <si>
    <t>Rehabilitation of sidewalks along Hill Street between 6th Street and 7th Street.</t>
  </si>
  <si>
    <t>Construct multiuse path thru AB Sawyer Pk connecting to surrounding neighborhoods include: Underpass/bridge/site amenities/construction of pedestrian facilities along Hurstbourne Pkwy from Middle Fork-Beargrass Creek Bridge to Ormsby Sta/Connect-AB Sawyer Park Greenway.</t>
  </si>
  <si>
    <t>UofL pedestrian upgrades -  Install or upgrade ADA accessible curb cuts/ramps throughout Belknap campus.</t>
  </si>
  <si>
    <t>Modification or Amendment</t>
  </si>
  <si>
    <t>STIP Administrative Modification or Amendment Number</t>
  </si>
  <si>
    <t>Approval Date</t>
  </si>
  <si>
    <t>Comment</t>
  </si>
  <si>
    <t>Federal
Project
Number</t>
  </si>
  <si>
    <t>Item No.</t>
  </si>
  <si>
    <t>Fund Prefix</t>
  </si>
  <si>
    <t>Status of
Federal Funds</t>
  </si>
  <si>
    <t>Current Amount of
Federal Funds Obligated</t>
  </si>
  <si>
    <t>Current Advance Construct (AC) Amount of Federal Funds</t>
  </si>
  <si>
    <t>Total Phase Cost:
Current Federal Funds 
Plus Current AC</t>
  </si>
  <si>
    <t xml:space="preserve">Fiscal Year of Initial
Programming of Federal 
Funds </t>
  </si>
  <si>
    <t xml:space="preserve">Fiscal Year Quarter of Initial
Programming of Federal 
Funds </t>
  </si>
  <si>
    <t>Name of 
Local Public Agency</t>
  </si>
  <si>
    <t>2-3210.00</t>
  </si>
  <si>
    <t>STIP MOD</t>
  </si>
  <si>
    <t>TIP FY 22-26, ADMIN MOD; UPDATE FY FROM 2022 TO FY 2023 AND FUND AMOUNTS; MOD</t>
  </si>
  <si>
    <t>TIP FY 21-24, ADMIN MOD#13; MOVE $5,000 IN OKI-TA FUNDS FROM C PHASE TO STATE FORCES.  MOVE ALL FUNDS FROM FY21 TO FY22.</t>
  </si>
  <si>
    <t>TIP FY 21-24, ADMIN MOD#18; UPDATE FUND AMOUNTS; MOD</t>
  </si>
  <si>
    <t>9-247.00</t>
  </si>
  <si>
    <t>Complete a planning study as well as preliminary engineering for approximately 1.5 miles of sidewalk along KY-168 in the community of Westwood. The sidewalk will follow along Hoods Creek Pike (KY-168) from its intersection with US 23 and then turn onto Wheatley Road (KY-168) until it reaches Kentucky Street.</t>
  </si>
  <si>
    <t>P</t>
  </si>
  <si>
    <t>Westwood Sidewalk Rehab Project</t>
  </si>
  <si>
    <t>9-3022.00</t>
  </si>
  <si>
    <t xml:space="preserve"> 9-413.00</t>
  </si>
  <si>
    <t>City of Greenup</t>
  </si>
  <si>
    <t>KY Riverfront Park</t>
  </si>
  <si>
    <t>DESIGN/CONSTRUCT SIDEWALK THROUGHOUT THE CITY OF GREENUP RIVERFRONT PARK WITH CONNECTION TO THE PREVIOUS WALKING PATH PROJECT. MATCH PROVIDED BY THE CITY OF GREENUP.</t>
  </si>
  <si>
    <t>6-3220.00</t>
  </si>
  <si>
    <t>TIP FY 21-24, ADMIN MOD#14; UPDATE FY21 TO FY22; MOD</t>
  </si>
  <si>
    <t>TIP FY 21-24, ADMIN MOD#14; MOVE $10,000 OKI-TA FUNDS FROM C PHASE TO D PHASE FOR RR (CSX) REVIEW; MOD</t>
  </si>
  <si>
    <t>Bellevue Van Voast Pedestrian Bridge</t>
  </si>
  <si>
    <t>Maintenance of pedestrian bridge on Van Voast Avenue over CSX Railroad in the City of Bellevue</t>
  </si>
  <si>
    <t>6-3017.00</t>
  </si>
  <si>
    <t>TIP FY 21-24, ADMIN MOD#20; UPDATE FUND AMOUNTS; MOD</t>
  </si>
  <si>
    <t>5-3034.00</t>
  </si>
  <si>
    <t>TIP FY 20-25, ADMIN MOD#21; UPDATE FISCAL YEAR FROM FY 2021 TO FY 2022 AND UPDATE FUND AMOUNTS; MOD</t>
  </si>
  <si>
    <t>5-3217.00</t>
  </si>
  <si>
    <t>5-3221.00</t>
  </si>
  <si>
    <t>5-3222.00</t>
  </si>
  <si>
    <t>TIP FY 20-25, ADMIN MOD#24; UPDATE FUND TYPE FROM STP TO TAP; MOD</t>
  </si>
  <si>
    <t>5-3204.00</t>
  </si>
  <si>
    <t>Rehabilitate the Olmsted Stone Arch Bridge including Dutchman Repairs, Repointing, Masonry Crack Repair, Replacement Stones, Cleaning and Boulder Toll Wall for stream back stabilization.  The project also involves replacing the bridge deck and new asphalt roadway surface.</t>
  </si>
  <si>
    <t>Olmsted Stone Arch Bridge Rehab &amp; Trail Project Phase 2</t>
  </si>
  <si>
    <t>TIP FY 20-25, ADMIN MOD#25; UPDATE FUND AMOUNTS; MOD</t>
  </si>
  <si>
    <t>5-3219.00</t>
  </si>
  <si>
    <t>TIP FY 20-25, ADMIN MOD#27; UPDATE FUND AMOUNTS; MOD</t>
  </si>
  <si>
    <t>ADD PROJECT TO STIP; NEW</t>
  </si>
  <si>
    <t>1-3018.00</t>
  </si>
  <si>
    <t>Livingston</t>
  </si>
  <si>
    <t>Livingston County Fiscal Court</t>
  </si>
  <si>
    <t>Smithland Scenic View &amp; Barrier Wall Feasibility Study</t>
  </si>
  <si>
    <t>Smithland scenic view and barrier wall feasability study, Riverfront Drive, City of Smithland.</t>
  </si>
  <si>
    <t>Scenic</t>
  </si>
  <si>
    <t>TIP FY 21-24, AMEND#11; ADD PROJECT TO STIP; NEW</t>
  </si>
  <si>
    <t>6-3030.00</t>
  </si>
  <si>
    <t>Lincoln Road Sidewalk</t>
  </si>
  <si>
    <t>Lincoln Road Sidewalk in the City of Bellevue</t>
  </si>
  <si>
    <t>D-SF</t>
  </si>
  <si>
    <t>6-3031.00</t>
  </si>
  <si>
    <t>City of Edgewood</t>
  </si>
  <si>
    <t>Elmwood Drive Sidewalk</t>
  </si>
  <si>
    <t>Elmwood Drive Sidewalk in the City of Edgewood</t>
  </si>
  <si>
    <t>TIP FY 19-24, ADMIN MOD#12; ADD PROJECT TO STIP; NEW</t>
  </si>
  <si>
    <t>Rehabilitation of the College Street pedestrian bridge in downtown Bowling Green.</t>
  </si>
  <si>
    <t>College St Pedestrian Bridge Rehabilitation</t>
  </si>
  <si>
    <t>2-3024.00</t>
  </si>
  <si>
    <t>Nortonville</t>
  </si>
  <si>
    <t>Nortonville Sidewalk Project</t>
  </si>
  <si>
    <t>Enhance existing sidewalks on Main &amp; E. Walnut, new sidewalks along Greenville Rd.</t>
  </si>
  <si>
    <t>ADD D PHASE TO STIP; NEW</t>
  </si>
  <si>
    <t>2-3025</t>
  </si>
  <si>
    <t>Ohio</t>
  </si>
  <si>
    <t>Hartford</t>
  </si>
  <si>
    <t>Hartford Multi-Use Trail</t>
  </si>
  <si>
    <t>8-foot multiuse trail along KY 69 and CR 1455A.</t>
  </si>
  <si>
    <t>ADD R PHASE TO STIP; NEW</t>
  </si>
  <si>
    <t>ADD C PHASE TO STIP; NEW</t>
  </si>
  <si>
    <t>5-3042</t>
  </si>
  <si>
    <t>Shelby</t>
  </si>
  <si>
    <t>Simpsonville</t>
  </si>
  <si>
    <t>Todds Point Road Sidewalk Improvements</t>
  </si>
  <si>
    <t>Todds Point Road Sidewalk Improvements.</t>
  </si>
  <si>
    <t>TIP FY 21-24, ADMIN MOD#18; ADD PROJECT TO STIP; NEW</t>
  </si>
  <si>
    <t>Construct a shared use trail along Alumni Dr from Tates Creek Rd to New Circle Rd.</t>
  </si>
  <si>
    <t>TIP FY 21-24, ADMIN MOD#18; UPDATE FUND TYPE FROM SLX TO TAP, MOVE FISCAL YEAR FROM 2022 TO 2023 AND UPDATE FUND AMOUNTS; MOD</t>
  </si>
  <si>
    <t>TIP FY 21-24, ADMIN MOD#18; ADD R PHASE FOR FY 2024; NEW</t>
  </si>
  <si>
    <t>Alumni Drive Shared Use Trail</t>
  </si>
  <si>
    <t>Citation Trail - Sec 2</t>
  </si>
  <si>
    <t>Construct shared use path between Materson Hills Park and the Town Branch Trail extension into Great Acres Development.</t>
  </si>
  <si>
    <t>TIP FY 21-24, ADMIN MOD#19; UPDATE FUND AMOUNTS; MOD</t>
  </si>
  <si>
    <t>Anderson</t>
  </si>
  <si>
    <t>Lawrenceburg</t>
  </si>
  <si>
    <t>Saffell Street Sidewalk Replacement</t>
  </si>
  <si>
    <t>Upgrade sidewalks on the east and west side of Saffell Street with ADA service ramps.</t>
  </si>
  <si>
    <t>Blakeman St/Bardstown Rd Pedestrian Improvements</t>
  </si>
  <si>
    <t>5' sidewalk improvements on the north side of Blakeman Street and design plans on the east side of Bardstown Road.</t>
  </si>
  <si>
    <t>N Dixie Hwy US 31W</t>
  </si>
  <si>
    <t>New sidewalk construction along N Dixie Hwy (US 31W) and Eastland Court.</t>
  </si>
  <si>
    <t>Salt Lick</t>
  </si>
  <si>
    <t>US-60 Valero Sidewalk Project</t>
  </si>
  <si>
    <t xml:space="preserve">New sidewalk construction.  </t>
  </si>
  <si>
    <t>ADD PROJECT TO STIP;  NEW</t>
  </si>
  <si>
    <t>Breathitt</t>
  </si>
  <si>
    <t>Jackson</t>
  </si>
  <si>
    <t>Rejuvenate Jackson Ph1a</t>
  </si>
  <si>
    <t>ROW-Sidewalk, drainage, access &amp; landscape.</t>
  </si>
  <si>
    <t>Calloway</t>
  </si>
  <si>
    <t>Murray</t>
  </si>
  <si>
    <t>16th St Sidewalk</t>
  </si>
  <si>
    <t>New 6' sidewalk from Coaches Estates Dr &amp; KY 1550 &amp; continue along N side of Ky 1550 &amp; turn N along W side of Ky 822.</t>
  </si>
  <si>
    <t>Carroll</t>
  </si>
  <si>
    <t>Carrollton</t>
  </si>
  <si>
    <t>Clay St Sidewalk Project</t>
  </si>
  <si>
    <t>Construction of sidewalk to connect schools, government servics/buildings.</t>
  </si>
  <si>
    <t>Leitchfield</t>
  </si>
  <si>
    <t>Leitchfield Sidewalk</t>
  </si>
  <si>
    <t>Reconstruction of multi-level sidewalk to lower grade making ADA compliant.</t>
  </si>
  <si>
    <t>Harlan</t>
  </si>
  <si>
    <t>SRTS Fairview Community N Williams</t>
  </si>
  <si>
    <t>Upgrade sidewalks to meet FDA guidelines and new sidewalks along May St CS 1045.</t>
  </si>
  <si>
    <t>Hart</t>
  </si>
  <si>
    <t>Horse Cave</t>
  </si>
  <si>
    <t>Main St Sidewalk Enhancements</t>
  </si>
  <si>
    <t>Sidewalk widening.</t>
  </si>
  <si>
    <t>Louisa</t>
  </si>
  <si>
    <t>Louisa Middle School Sidewalk`</t>
  </si>
  <si>
    <t>Construction of a pedestrian/bicycle path and sidewalk.</t>
  </si>
  <si>
    <t>Pedestrian Park Improvements</t>
  </si>
  <si>
    <t>5' sidewalk that will connect Auburn's newly renovated park, developing neighborhoods located on Wenwood Dr and Gordon Dr.</t>
  </si>
  <si>
    <t>Scaffold Cane Trail Shared Use Path</t>
  </si>
  <si>
    <t>10' Shared-Use Path connecting downtown area and the campus of Berea College to a residential area.</t>
  </si>
  <si>
    <t>Benton</t>
  </si>
  <si>
    <t>Benton Sidewalk Project</t>
  </si>
  <si>
    <t>5' sidewalk for safe connectivity.</t>
  </si>
  <si>
    <t>Camargo</t>
  </si>
  <si>
    <t>McCormick Rd Sidewalk Project</t>
  </si>
  <si>
    <t>New sidewalk along the west side of McCormick Rd, adjacent to the Camargo Elementary School.</t>
  </si>
  <si>
    <t>Mt. Sterling</t>
  </si>
  <si>
    <t>Transportation and Revitalization Phase III</t>
  </si>
  <si>
    <t>Sidewalk.</t>
  </si>
  <si>
    <t>Bardstown</t>
  </si>
  <si>
    <t>Templin Ave Sidewalk and School Connectivity</t>
  </si>
  <si>
    <t>Templin Ave Sidewalk and School Connectivity.</t>
  </si>
  <si>
    <t>KRM-KY Club Car</t>
  </si>
  <si>
    <t>Repair a classic rail club car.</t>
  </si>
  <si>
    <t>HP &amp; Rehab</t>
  </si>
  <si>
    <t>Baird Avenue Pedestrian Improvements</t>
  </si>
  <si>
    <t>Pedestrian crosswalk improvements.</t>
  </si>
  <si>
    <t>Bicycle-Pedestrian Improvements Phase 1</t>
  </si>
  <si>
    <t>SUP, sidewalks.</t>
  </si>
  <si>
    <t>Scott CFC</t>
  </si>
  <si>
    <t>Legacy Trail Extension Sec1Ph1</t>
  </si>
  <si>
    <t>Bike/Ped trail construction and trailhead.`</t>
  </si>
  <si>
    <t>W Main Sidewalk &amp; Drainage Improvements</t>
  </si>
  <si>
    <t>Construct new sidewalk, curb, gutter, utility line &amp; drainage improvements.</t>
  </si>
  <si>
    <t>Woodford CFC</t>
  </si>
  <si>
    <t>Big Sink Mutli-Use Path Project</t>
  </si>
  <si>
    <t>8' wide multi-use path.</t>
  </si>
  <si>
    <t>7-3006</t>
  </si>
  <si>
    <t>City of Berea</t>
  </si>
  <si>
    <t>Berea Scaffold Trail Project</t>
  </si>
  <si>
    <t>Construct 10-foot wide shared-use path connecting downtown to the residential area south of town.  The path would follow the route of Scaffold Cane Road from Logston Lane at "College Square" and the historic Boone Tavern to just south of Prospect Street in Berea.</t>
  </si>
  <si>
    <t>Wayne</t>
  </si>
  <si>
    <t>City of Monticello</t>
  </si>
  <si>
    <t>Monticello Sidewalks</t>
  </si>
  <si>
    <t>Installation of sidewalks within the right of way on various streets in Monticello.</t>
  </si>
  <si>
    <t>ADD PROJECT TO STIP; MOD (THIS PROJECT WAS PREVIOUSLY UNDER TE FUNDS BUT MOVED TO TAP FUNDS)</t>
  </si>
  <si>
    <t>Russellville</t>
  </si>
  <si>
    <t>2nd Street  Sidewalk</t>
  </si>
  <si>
    <t>New 4' sidewalk on both the north and south side of East 2nd Street.</t>
  </si>
  <si>
    <t>EKU</t>
  </si>
  <si>
    <t>Summit St Sidewalk &amp; Lighting</t>
  </si>
  <si>
    <t>New 6' sidewalk on the south side of Summit Street from Madison Ave to University Dr.</t>
  </si>
  <si>
    <t>TIP FY 21-24, ADMIN MOD#21; UPDATE FUND AMOUNTS; MOD</t>
  </si>
  <si>
    <t>TIP FY 21-24, ADMIN MOD#22; MOVE REMAINING TAP FUNDS TO ITEM 6-80101.00; MOD</t>
  </si>
  <si>
    <t>Sidewalk along Brightleaf Blvds from Lahinch Ln. to Narrows Rd. and along Norrows Rd. from Mesa Dr. to  Brightleaf Blvd.</t>
  </si>
  <si>
    <t>TIP FY 21-24, ADMIN MOD#22; UPDATE DESCRIPTION &amp; MOVE TO FY 2023; MOD</t>
  </si>
  <si>
    <t>5-3216.00</t>
  </si>
  <si>
    <t>CONSTRUCT MULTI-USE PATH AND PEDESTRIAN WALKWAY ALONG SEGMENT C OF THE HISTORIC MEMORIAL MULTI-USE TRAIL INCLUDING A REST PLAZA AT LANDIS LANE AND US 31EX.  IN ADDITION, IMPROVE SAFETY ALONG THE SEGMENT BY REDUCING DRAINAGE HAZARDS AND INSTALLING A ROUNDABOUT AT LANDIS LANE.</t>
  </si>
  <si>
    <t>TIP FY 20-25, ADMIN MOD#37; UPDATE FISCAL YEAR FROM FY 22 TO FY 23 AND PROJECT DESCRIPTION; MOD</t>
  </si>
  <si>
    <t>TIP FY 20-25, ADMIN MOD#37; UPDATE FISCAL YEAR FROM FY 22 TO FY 23; MOD</t>
  </si>
  <si>
    <t>TIP FY 20-25, ADMIN MOD#37; UPDATE FISCAL YEAR FROM FY 22 TO FY 24; MOD</t>
  </si>
  <si>
    <t>TIP FY 20-25, ADMIN MOD#37; UPDATES FISCAL YEAR FROM FY 22 TO FY 23; MOD</t>
  </si>
  <si>
    <t>TIP FY 20-25, ADMIN MOD#37; UPDATE FISCAL YEAR FROM FY 2022 TO FY 2023; MOD</t>
  </si>
  <si>
    <t>TIP FY 20-25, ADMIN MOD#37; UPDATE FISCAL YEAR FROM FY 2022 TO FY 2024; MOD</t>
  </si>
  <si>
    <t xml:space="preserve">STIP MOD </t>
  </si>
  <si>
    <t>TIP FY 20-25, ADMIN MOD#37; UPDATE FISCAL YEAR FROM FY 2020 TO FY 2023; MOD</t>
  </si>
  <si>
    <t>TIP FY 21-24, ADMIN MOD#23; REMOVE PROJECT.  THIS WILL BE COMPLETED UNDER ITEM 6-80101.00; MOD</t>
  </si>
  <si>
    <t>North and South side of KY 18 from Ethan Drive to existing sidewalk east of SouthPointe Drive.</t>
  </si>
  <si>
    <t>TIP FY 21-24, ADMIN MOD#23; UPDATE FISCAL YEAR FROM FY 22 TO FY 23; MOD</t>
  </si>
  <si>
    <t>6-80101.00</t>
  </si>
  <si>
    <t>KY 18 (Burlington Pike)</t>
  </si>
  <si>
    <t>Convert to Super Street.  Includes MUP from KY 237 to Aero Pkwy and Limaburg intersection improvements.</t>
  </si>
  <si>
    <t>TIP FY 21-24, ADMIN MOD#23; ADD TO STIP FOR TAP FUNDING PORTION OF THE PROJECT; NEW</t>
  </si>
  <si>
    <t>TIP FY 21-24, ADMIN MOD#23; UPDATE FISCAL YEAR FROM FY 22 TO FY 23 AND UPDATE FUND AMOUNTS TO MATCH MPO'S SHEET; MOD</t>
  </si>
  <si>
    <t>5-3011.00</t>
  </si>
  <si>
    <t>Construct a continuous 5-foot sidewalk where none currently exists and rehabilitate existing sections of sidewalk on the north side of Crums Lane from Hartlage Court to Dixie Highway.  Construct and/or rehabilitate a continuous 5-foot sidewalk on the south side of Crums Lane from North Lane to the existing sidewalk at the edge of 2112 Crums Lane.  This project will add and/or rehabilitate approximately 1.1 miles of sidewalk.</t>
  </si>
  <si>
    <t>TIP FY 20-25, ADMIN MOD#39; UPDATE PROJECT DESCRIPTION AND FUND AMOUNTS; MOD</t>
  </si>
  <si>
    <t>5-3041.00</t>
  </si>
  <si>
    <t>TIP FY 20-25, ADMIN MOD#39; UPDATE FISCAL YEAR FROM FY 2024 TO FY 2023; MOD</t>
  </si>
  <si>
    <t>TIP FY 21-24, ADMIN MOD#24; UPDATE FUND AMOUNT; MOD</t>
  </si>
  <si>
    <t>TIP FY 21-24, ADMIN MOD#24; MOVE $9,755 FUNDS FROM C PHASE TO D PHASE; MOD</t>
  </si>
  <si>
    <t>7-3203.00</t>
  </si>
  <si>
    <t>TIP FY 21-24, ADMIN MOD#26; UPDATE FUND AMOUNTS; MOD</t>
  </si>
  <si>
    <t>7-3219.00</t>
  </si>
  <si>
    <t>Rosemont GardenSidewalks</t>
  </si>
  <si>
    <t>Construct sidewalk along three blocks of Rosemont Garden just east of Southland Drive.</t>
  </si>
  <si>
    <t>TIP FY 21-24, ADMIN MOD#29; ADD C PHASE TO STIP.  CARRY FORWARD FUNDS FROM THE DESIGN PHASE TO THE CONSTRUCTION PHASE; NEW</t>
  </si>
  <si>
    <t>TIP FY 21-24, ADMIN MOD#33; ADD PROJECT TO STIP; NEW</t>
  </si>
  <si>
    <t>7-3042.00</t>
  </si>
  <si>
    <t>Brighton Trail Connection - This project will construct a 12 ft. wide shared use path from the existing trail in Liberty Park to the sidewalk on the east side of Liberty Rd in Lexington</t>
  </si>
  <si>
    <t>Brighton Trail Connection</t>
  </si>
  <si>
    <t>Boyle</t>
  </si>
  <si>
    <t>Boyle County Fiscal Court</t>
  </si>
  <si>
    <t>US Merchants Row Stormwater Runoff Mitigation</t>
  </si>
  <si>
    <t>US 68 Merchants Row Stormwater Runoff Mitigation.</t>
  </si>
  <si>
    <t>ADD U PHASE TO STIP; NEW</t>
  </si>
  <si>
    <t>Green</t>
  </si>
  <si>
    <t>City of Greensburg</t>
  </si>
  <si>
    <t>Greensburg Industrial Park Rd Sidewalk</t>
  </si>
  <si>
    <t>Extend 5' sidewalk on Carlisle Avenue and construct new entrance to the Green County Area Technology Center in the City of Greensburg.</t>
  </si>
  <si>
    <t>London Main Street Sidewalk Improvements</t>
  </si>
  <si>
    <t>Sidewalk repair and replacement for 9 blocks on Main Street in London.</t>
  </si>
  <si>
    <t>TIP FY 23-26, ADMIN MOD#3; UPDATE FY FROM FY 23 TO FY 24 &amp; UPDATE FUND AMOUNTS; MOD</t>
  </si>
  <si>
    <t>TIP FY 24-28, ADMIN MOD; UPDATE FY 2023 TO FY 2024 AND FUND AMOUNTS; MOD</t>
  </si>
  <si>
    <t>TIP FY 24-27, ADMIN MOD#3; UPDATE FUND AMOUNTS; MOD</t>
  </si>
  <si>
    <t>6-3225.00</t>
  </si>
  <si>
    <t>CONSTRUCT MULTI-USE PATH ON EAST OF KY 237 FROM KY 20 TO MEDICAL ARTS DRIVE (2018BOP).</t>
  </si>
  <si>
    <t>TIP FY 23-26, ADMIN MOD#6; UPDATE FISCAL YEAR; MOD</t>
  </si>
  <si>
    <t>TIP FY 23-26, ADMIN MOD#6; ADD U PHASE TO STIP; NEW</t>
  </si>
  <si>
    <t>TIP FY 23-26, ADMIN MOD#6; UPDATE FISCAL YEAR TO FY 2025 AND FUND AMOUNTS; MOD</t>
  </si>
  <si>
    <t>TIP FY 24-27, ADMIN MOD#5; UPDATE FISCAL YEAR TO FY24; MOD</t>
  </si>
  <si>
    <t>`</t>
  </si>
  <si>
    <t>6-3229.00</t>
  </si>
  <si>
    <t>6-3230.00</t>
  </si>
  <si>
    <t>6-3231.00</t>
  </si>
  <si>
    <t>6-3232.00</t>
  </si>
  <si>
    <t>TIP FY 24-27, ADMIN MOD#5; UDPATE FISCAL YEAR TO FY 24; MOD</t>
  </si>
  <si>
    <t>6-3221.00</t>
  </si>
  <si>
    <t>6-3028.00</t>
  </si>
  <si>
    <t>Garvey Avenue Howell Elementary Sidewalk</t>
  </si>
  <si>
    <t>Replace the poor sections of sidewalk along Garvey Avenue from Shaw Ave to Florence Court in Elsmere, a distance of 1800 feet. The sidewalk serves kids that walk to both Howell and Arnett Elementary Schools.</t>
  </si>
  <si>
    <t>TIP FY 24-27, ADMIN MOD#5; UDPATE FISCAL YEAR TO FY24; MOD</t>
  </si>
  <si>
    <t>TIP FY 24-27, ADMIN MOD#5; UPDATE FUND AMOUNTS; MOD</t>
  </si>
  <si>
    <t>6-3035.00</t>
  </si>
  <si>
    <t>US 25 (Dixie Highway)</t>
  </si>
  <si>
    <t>Install new sidewalk on the south side of Dixie Highway US 25 from Carran Drive to Whitehouse Drive in the City of Crestview Hills.</t>
  </si>
  <si>
    <t>TIP FY 24-27, ADMIN MOD#5; UPDATE FUND AMOUNTS AND FISCAL YEAR TO FY24; MOD</t>
  </si>
  <si>
    <t>TIP FY 24-27, ADMIN MOD#5; UPDATE SPREADSHEET PER OKI ADMIN MOD#5; MOD</t>
  </si>
  <si>
    <t>6-3233.00</t>
  </si>
  <si>
    <t>6-3213.00</t>
  </si>
  <si>
    <t>7-3043.00</t>
  </si>
  <si>
    <t>Danville</t>
  </si>
  <si>
    <t>Baughman Ave Sidewalk</t>
  </si>
  <si>
    <t>Construct new 5' sidewalk along the north side of Baughman Avenue from Hustonville Road to Alexander Drive.</t>
  </si>
  <si>
    <t>6-3039.00</t>
  </si>
  <si>
    <t>Bracken CFC</t>
  </si>
  <si>
    <t>Brooksville Sidewalk</t>
  </si>
  <si>
    <t>Feasibility Study to determine the available options to reconstruct sidewalks to eliminate stairs and make all ADA accommodations.</t>
  </si>
  <si>
    <t>Feasibility Study</t>
  </si>
  <si>
    <t>7-3044.00</t>
  </si>
  <si>
    <t>Clark</t>
  </si>
  <si>
    <t>Winchester</t>
  </si>
  <si>
    <t>Main St Pedestrian Improvements</t>
  </si>
  <si>
    <t>Pedestrian improvements on S. Main St.</t>
  </si>
  <si>
    <t>4-3025.00</t>
  </si>
  <si>
    <t>Loretto Sidewalk Project Phase 2</t>
  </si>
  <si>
    <t>5-foot wide sidewalk along St. Francis Hwy from near Schoolhouse Dr. to the intersection of KY 49 and Hwy. 52.</t>
  </si>
  <si>
    <t>9-3026.00</t>
  </si>
  <si>
    <t>Maysville Sidewalk Project</t>
  </si>
  <si>
    <t>Sidewalk project to connect the West Second Street TAP project with Limestone Landing and Maysville River Park.  The project will start at the intersection of Wall Street and W. Second Street.  From there it will move north onto McDonald Parkway (north side) and proceed east to Limestone Street going south to E. Second Street and continuing east until it meets up with Main Street in the City of Maysville.</t>
  </si>
  <si>
    <t>3-3025.00</t>
  </si>
  <si>
    <t>Edmonton</t>
  </si>
  <si>
    <t>Mosby Bridge Relocation</t>
  </si>
  <si>
    <t>Relocate, reassemble and revitalize the Mosby Bridge by integrating it into the walking trail in the city's Memorial Park.</t>
  </si>
  <si>
    <t>Community Improvement</t>
  </si>
  <si>
    <t>7-3239.00</t>
  </si>
  <si>
    <t>Transportation and Revitalization Phase IV</t>
  </si>
  <si>
    <t>Construct approximately 600 linear feet of sidewalk along the west side on N. Maysville Road (US 460) from Winn Street to the Montgomery County Public Library.  The project will include excavation, curb and gutter, entrances, detectable warnings, pavement striping, utility relocation and a sloped ramp to improve accessibility in Mt. Sterling.</t>
  </si>
  <si>
    <t>3-3018.00</t>
  </si>
  <si>
    <t>8-3005.00</t>
  </si>
  <si>
    <t>10-3206.00</t>
  </si>
  <si>
    <t>Wolfe</t>
  </si>
  <si>
    <t>Campton</t>
  </si>
  <si>
    <t>Main Street Walking Bridge</t>
  </si>
  <si>
    <t>Replace pedestrian bridge on Main Street (KY 191).  This pedestrian bridge replacement will replace the existing bridge that is very old and deteriorating.  Future high water in the creek will continue to erode the banks and jeopradize the bridge abutments and possibly the adjacent historical building in the city of Campton.</t>
  </si>
  <si>
    <t>TIP FY 24-28, ADMIN MOD#2; ADD PROJECT TO STIP; NEW</t>
  </si>
  <si>
    <t>3-3026.00</t>
  </si>
  <si>
    <t>Construction of pedestrian islands at the intersections of: Riverview Drive &amp; College Street and River</t>
  </si>
  <si>
    <t>Riverview Drive Pedestrian Islands</t>
  </si>
  <si>
    <t>TIP FY 23-26, ADMIN MOD#7; UDPATE FUND AMOUNTS; MOD</t>
  </si>
  <si>
    <t>5-3040.00</t>
  </si>
  <si>
    <t>TIP FY 23-26, ADMIN MOD#7; ADD C PHASE TO STIP; NEW</t>
  </si>
  <si>
    <t>5-3002.00</t>
  </si>
  <si>
    <t>Construct a continuous 5-foot sidewalk on the north/east side of Bernheim Lane from Dixie Highway to Algonquin Parkway. This project will add approximately 1,150 linear feet of sidewalk. Also reconfigure the roadway from a four-lane highway to two through lanes and a center, two-way left-turn lane.</t>
  </si>
  <si>
    <t>TIP FY 23-26, ADMIN MOD#7; UDPATE FISCAL YEAR TO 2024 AND UPDATE FUND AMOUNTS; MOD</t>
  </si>
  <si>
    <t>TIP FY 23-26, ADMIN MOD#7; UPDATE FISCAL YEAR TO 2024 AND FUND AMOUNTS; MOD</t>
  </si>
  <si>
    <t>TIP FY 23-26, ADMIN MOD#7; UPDATE FUND AMOUNTS; MOD</t>
  </si>
  <si>
    <t>TIP FY 22-26, ADMIN MOD#16; ADD PROJECT TO STIP; NEW</t>
  </si>
  <si>
    <t>4-3024.00</t>
  </si>
  <si>
    <t>City of Vine Grove</t>
  </si>
  <si>
    <t>Vine Grove-Knox Ave Sidewalk</t>
  </si>
  <si>
    <t>Construct a pedestrian path on Knox Ave.</t>
  </si>
  <si>
    <t>TIP FY 23-26, AMEND#4; ADD C PHASE TO STIP; NEW</t>
  </si>
  <si>
    <t>5-479.20</t>
  </si>
  <si>
    <t>South Hubbards Lane</t>
  </si>
  <si>
    <t>Add bicycle and pedestrian facilities to South Hubbards Lane from Kresge Way to US 60 (Shelbyville Road).</t>
  </si>
  <si>
    <t>7-3038.00</t>
  </si>
  <si>
    <t>TIP FY 21-24, ADMIN MOD#42; MOVE FUNDS FROM C PHASE WHICH IS SCHEDULED FOR 2025, TO THE D PHASE TO COVER COST INCREASES; MOD</t>
  </si>
  <si>
    <t>7-448.00</t>
  </si>
  <si>
    <t xml:space="preserve">Armstrong Mill </t>
  </si>
  <si>
    <t>Complete gaps in bike/ped facility &amp; intersection improvements along Armstrong Mill Rd from Tates Creek Rd to Squires Hill Ln.</t>
  </si>
  <si>
    <t>TIP FY 21-24, ADMIN MOD#42; ADD ADDITIONAL FUNDS FOR THE C PHASE (FY 2024); MOD</t>
  </si>
  <si>
    <t>TIP FY 21-24, ADMIN MOD#43; MOVE $80,000 FEDERAL &amp; $20,000 LOCAL MATCH FROM THE C PHASE TO THE D PHASE; MOD</t>
  </si>
  <si>
    <t>6-3029.00</t>
  </si>
  <si>
    <t>US 42 to just past the entrance to the Union Fire Department. The project will include the relocation/adjustment of a fire hydrant and some water valves in the City of Union.</t>
  </si>
  <si>
    <t>New sidewalk along Sweet Harmony Ln in Union where no sidewalk currently exists. The length of the gap in the sidewalk is 350 feet and it runs from US 42 to just past the entrance to the Union Fire Department.  The project will include the relocation/adjustment of a fire hydrant and some water valves in the City of Union.</t>
  </si>
  <si>
    <t>Union Sweet Harmony Sidewalk</t>
  </si>
  <si>
    <t>TIP FY 24-27, ADMIN MOD#7; UPDATE FUND AMOUNTS; MOD</t>
  </si>
  <si>
    <t>TIP FY 24-27, AMEND#6A; ADD PROJECT TO STIP; NEW</t>
  </si>
  <si>
    <t>6-3040.00</t>
  </si>
  <si>
    <t>East Main Street Sidewalk</t>
  </si>
  <si>
    <t>Install new sidewalk along East Main Street from 8431 E. Main through curve onto Stillwater Drive in the City of Alexandria.</t>
  </si>
  <si>
    <t>City of Alexandria</t>
  </si>
  <si>
    <t>TIP FY 24-27, ADMIN MOD#10; MOVE $5,000 FROM C PHASE TO D-SF PHASE; MOD</t>
  </si>
  <si>
    <t>6-3027.00</t>
  </si>
  <si>
    <t>Sam Neace Drive Sidewalk</t>
  </si>
  <si>
    <t>Along Sam Neace Drive from Mt. Zion Road to Weaver Road and along Technology Way.</t>
  </si>
  <si>
    <t>TIP FY 24-27, ADMIN MOD#10; MOVE $50,000 FROM C PHASE TOP R PHASE; MOD</t>
  </si>
  <si>
    <t>6-3215.00</t>
  </si>
  <si>
    <t>6-3218.00</t>
  </si>
  <si>
    <t>TIP FY 23-26, AMEND#6; ADD D PHASE TO STIP; NEW</t>
  </si>
  <si>
    <t>5-478.80</t>
  </si>
  <si>
    <t>Dixie Hwy Streetscape</t>
  </si>
  <si>
    <t>Construction of complete street improvements from Crums Lane to 18th Street, including bicycle and pedestrian facilities.</t>
  </si>
  <si>
    <t>TIP FY 23-26, ADMIN MOD#16; UPDATE FISCAL YEAR FROM FY 24 TO FY 26; MOD</t>
  </si>
  <si>
    <t>TIP FY 23-26, ADMIN MOD#16; UPDATE FISCAL YEAR FROM FY 24 TO FY 25; MOD</t>
  </si>
  <si>
    <t>10-3009.00</t>
  </si>
  <si>
    <t>Washington Ave Sidewalk</t>
  </si>
  <si>
    <t>Washington Ave Sidewalk in Jackson (LPA- City of Jackson)</t>
  </si>
  <si>
    <t>8-3015.00</t>
  </si>
  <si>
    <t>Casey</t>
  </si>
  <si>
    <t>Liberty</t>
  </si>
  <si>
    <t>Liberty Sidewalk Improvements</t>
  </si>
  <si>
    <t>Liberty Sidewalk Improvements (LPA- City of Liberty)</t>
  </si>
  <si>
    <t>5-3044.00</t>
  </si>
  <si>
    <t>Franklin CFC</t>
  </si>
  <si>
    <t>US 460 Shared Use Path</t>
  </si>
  <si>
    <t>Construction of a 10-foot wide, one-half long shared-use path on US 460 from Steadmantown Lane to the Huntley Ridge apartments.</t>
  </si>
  <si>
    <t>10-3008.00</t>
  </si>
  <si>
    <t>Perry</t>
  </si>
  <si>
    <t>Hazard</t>
  </si>
  <si>
    <t>Allais Sidewalk Extension</t>
  </si>
  <si>
    <t>Construction of sidewalks along Allais Road.</t>
  </si>
  <si>
    <t>8-3014.00</t>
  </si>
  <si>
    <t>Hwy 27 Sidewalk Improvements</t>
  </si>
  <si>
    <t>Construction of sidewalk along US 27.</t>
  </si>
  <si>
    <t>7-3045.00</t>
  </si>
  <si>
    <t>Georgetown</t>
  </si>
  <si>
    <t>Georgetown Sidewalk Improvements Phase II</t>
  </si>
  <si>
    <t>Main Street phase II sidewalk improvements that will extend from Walter Street to Elizabeth Street.</t>
  </si>
  <si>
    <t>2-3026.00</t>
  </si>
  <si>
    <t>Union</t>
  </si>
  <si>
    <t>Morganfield</t>
  </si>
  <si>
    <t>US 60 Sidewalk</t>
  </si>
  <si>
    <t>Construction of sidewalks and signalized intersections along US 60.</t>
  </si>
  <si>
    <t>7-3046.00</t>
  </si>
  <si>
    <t>Versailles</t>
  </si>
  <si>
    <t>Wilson Ave Sidewalk Improvements</t>
  </si>
  <si>
    <t>Install ramps, replace retaining wall and improve sidewalks for pedestrians from Laval Heights to Woodford Plaza.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</si>
</sst>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
    <numFmt numFmtId="165" formatCode="0.000"/>
  </numFmts>
  <fonts count="12" x14ac:knownFonts="1">
    <font>
      <sz val="11"/>
      <color theme="1"/>
      <name val="Calibri"/>
      <family val="2"/>
      <scheme val="minor"/>
    </font>
    <font>
      <sz val="10"/>
      <name val="Arial"/>
      <family val="2"/>
    </font>
    <font>
      <sz val="11"/>
      <name val="Arial"/>
      <family val="2"/>
    </font>
    <font>
      <sz val="11"/>
      <color indexed="8"/>
      <name val="Arial"/>
      <family val="2"/>
    </font>
    <font>
      <sz val="11"/>
      <color theme="1"/>
      <name val="Calibri"/>
      <family val="2"/>
      <scheme val="minor"/>
    </font>
    <font>
      <sz val="11"/>
      <color theme="1"/>
      <name val="Arial"/>
      <family val="2"/>
    </font>
    <font>
      <sz val="11"/>
      <color theme="0"/>
      <name val="Arial"/>
      <family val="2"/>
    </font>
    <font>
      <sz val="11"/>
      <color rgb="FF000000"/>
      <name val="Arial"/>
      <family val="2"/>
    </font>
    <font>
      <b/>
      <sz val="11"/>
      <color theme="1"/>
      <name val="Arial"/>
      <family val="2"/>
    </font>
    <font>
      <b/>
      <sz val="11"/>
      <name val="Arial"/>
      <family val="2"/>
    </font>
    <font>
      <b/>
      <sz val="11"/>
      <color indexed="8"/>
      <name val="Arial"/>
      <family val="2"/>
    </font>
    <font>
      <b/>
      <sz val="11"/>
      <color rgb="FF000000"/>
      <name val="Arial"/>
      <family val="2"/>
    </font>
  </fonts>
  <fills count="6">
    <fill>
      <patternFill patternType="none"/>
    </fill>
    <fill>
      <patternFill patternType="gray125"/>
    </fill>
    <fill>
      <patternFill patternType="solid">
        <fgColor theme="5" tint="0.79998168889431442"/>
        <bgColor indexed="65"/>
      </patternFill>
    </fill>
    <fill>
      <patternFill patternType="solid">
        <fgColor theme="5" tint="0.59999389629810485"/>
        <bgColor indexed="65"/>
      </patternFill>
    </fill>
    <fill>
      <patternFill patternType="solid">
        <fgColor theme="1"/>
        <bgColor indexed="64"/>
      </patternFill>
    </fill>
    <fill>
      <patternFill patternType="solid">
        <fgColor theme="9"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4" fillId="2" borderId="0" applyNumberFormat="0" applyBorder="0" applyAlignment="0" applyProtection="0"/>
    <xf numFmtId="0" fontId="4" fillId="3" borderId="0" applyNumberFormat="0" applyBorder="0" applyAlignment="0" applyProtection="0"/>
    <xf numFmtId="43"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0" fontId="1" fillId="0" borderId="0"/>
    <xf numFmtId="0" fontId="1" fillId="0" borderId="0"/>
  </cellStyleXfs>
  <cellXfs count="41">
    <xf numFmtId="0" fontId="0" fillId="0" borderId="0" xfId="0"/>
    <xf numFmtId="0" fontId="2" fillId="0" borderId="1" xfId="0" applyFont="1" applyFill="1" applyBorder="1" applyAlignment="1">
      <alignment vertical="top" wrapText="1"/>
    </xf>
    <xf numFmtId="0" fontId="5" fillId="0" borderId="1" xfId="0" applyFont="1" applyFill="1" applyBorder="1" applyAlignment="1">
      <alignment vertical="top" wrapText="1"/>
    </xf>
    <xf numFmtId="0" fontId="5" fillId="0" borderId="1" xfId="0" applyFont="1" applyFill="1" applyBorder="1" applyAlignment="1">
      <alignment horizontal="left" vertical="top" wrapText="1"/>
    </xf>
    <xf numFmtId="164" fontId="5" fillId="0" borderId="1" xfId="0" applyNumberFormat="1" applyFont="1" applyFill="1" applyBorder="1" applyAlignment="1">
      <alignment horizontal="righ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5" fillId="0" borderId="1" xfId="2" applyFont="1" applyFill="1" applyBorder="1" applyAlignment="1">
      <alignment vertical="top" wrapText="1"/>
    </xf>
    <xf numFmtId="14" fontId="2" fillId="0" borderId="1" xfId="0" applyNumberFormat="1" applyFont="1" applyFill="1" applyBorder="1" applyAlignment="1">
      <alignment vertical="top" wrapText="1"/>
    </xf>
    <xf numFmtId="0" fontId="5" fillId="0" borderId="1" xfId="1" applyFont="1" applyFill="1" applyBorder="1" applyAlignment="1">
      <alignment vertical="top" wrapText="1"/>
    </xf>
    <xf numFmtId="0" fontId="2" fillId="0" borderId="1" xfId="0" applyFont="1" applyFill="1" applyBorder="1" applyAlignment="1">
      <alignment horizontal="center" vertical="top" wrapText="1"/>
    </xf>
    <xf numFmtId="164" fontId="2" fillId="0" borderId="1" xfId="0" applyNumberFormat="1" applyFont="1" applyFill="1" applyBorder="1" applyAlignment="1">
      <alignment horizontal="right" vertical="top" wrapText="1"/>
    </xf>
    <xf numFmtId="44" fontId="5" fillId="0" borderId="1" xfId="4" applyFont="1" applyFill="1" applyBorder="1" applyAlignment="1">
      <alignment horizontal="center" vertical="top" wrapText="1"/>
    </xf>
    <xf numFmtId="164" fontId="5" fillId="0" borderId="1" xfId="4" applyNumberFormat="1" applyFont="1" applyFill="1" applyBorder="1" applyAlignment="1">
      <alignment horizontal="right" vertical="top" wrapText="1"/>
    </xf>
    <xf numFmtId="14" fontId="2" fillId="0" borderId="1" xfId="0" applyNumberFormat="1" applyFont="1" applyFill="1" applyBorder="1" applyAlignment="1">
      <alignment horizontal="left" vertical="top" wrapText="1"/>
    </xf>
    <xf numFmtId="0" fontId="5" fillId="0" borderId="1" xfId="0" applyFont="1" applyFill="1" applyBorder="1" applyAlignment="1">
      <alignment horizontal="center" vertical="top" wrapText="1"/>
    </xf>
    <xf numFmtId="0" fontId="5" fillId="0" borderId="1" xfId="0" applyFont="1" applyFill="1" applyBorder="1" applyAlignment="1" applyProtection="1">
      <alignment vertical="top" wrapText="1"/>
      <protection locked="0"/>
    </xf>
    <xf numFmtId="0" fontId="6" fillId="4" borderId="1" xfId="6" applyFont="1" applyFill="1" applyBorder="1" applyAlignment="1">
      <alignment horizontal="center" vertical="center" wrapText="1"/>
    </xf>
    <xf numFmtId="3" fontId="5" fillId="0" borderId="1" xfId="0" applyNumberFormat="1" applyFont="1" applyFill="1" applyBorder="1" applyAlignment="1">
      <alignment vertical="top" wrapText="1"/>
    </xf>
    <xf numFmtId="0" fontId="7" fillId="0" borderId="1" xfId="0" applyFont="1" applyFill="1" applyBorder="1" applyAlignment="1">
      <alignment vertical="top" wrapText="1"/>
    </xf>
    <xf numFmtId="0" fontId="5" fillId="0" borderId="1" xfId="0" applyFont="1" applyBorder="1" applyAlignment="1">
      <alignment vertical="top" wrapText="1"/>
    </xf>
    <xf numFmtId="0" fontId="8" fillId="5" borderId="1" xfId="0" applyFont="1" applyFill="1" applyBorder="1" applyAlignment="1">
      <alignment vertical="top" wrapText="1"/>
    </xf>
    <xf numFmtId="0" fontId="9" fillId="5" borderId="1" xfId="0" applyFont="1" applyFill="1" applyBorder="1" applyAlignment="1">
      <alignment horizontal="left" vertical="top" wrapText="1"/>
    </xf>
    <xf numFmtId="0" fontId="9" fillId="5" borderId="1" xfId="0" applyFont="1" applyFill="1" applyBorder="1" applyAlignment="1">
      <alignment vertical="top" wrapText="1"/>
    </xf>
    <xf numFmtId="0" fontId="9" fillId="5" borderId="1" xfId="0" applyFont="1" applyFill="1" applyBorder="1" applyAlignment="1">
      <alignment horizontal="center" vertical="top" wrapText="1"/>
    </xf>
    <xf numFmtId="164" fontId="8" fillId="5" borderId="1" xfId="0" applyNumberFormat="1" applyFont="1" applyFill="1" applyBorder="1" applyAlignment="1">
      <alignment horizontal="right" vertical="top" wrapText="1"/>
    </xf>
    <xf numFmtId="0" fontId="8" fillId="5" borderId="1" xfId="0" applyFont="1" applyFill="1" applyBorder="1" applyAlignment="1">
      <alignment horizontal="center" vertical="top" wrapText="1"/>
    </xf>
    <xf numFmtId="14" fontId="8" fillId="5" borderId="1" xfId="0" applyNumberFormat="1" applyFont="1" applyFill="1" applyBorder="1" applyAlignment="1">
      <alignment horizontal="center" vertical="top" wrapText="1"/>
    </xf>
    <xf numFmtId="49" fontId="5" fillId="0" borderId="1" xfId="0" applyNumberFormat="1" applyFont="1" applyFill="1" applyBorder="1" applyAlignment="1">
      <alignment vertical="top" wrapText="1"/>
    </xf>
    <xf numFmtId="49" fontId="8" fillId="5" borderId="1" xfId="0" applyNumberFormat="1" applyFont="1" applyFill="1" applyBorder="1" applyAlignment="1">
      <alignment vertical="top" wrapText="1"/>
    </xf>
    <xf numFmtId="164" fontId="9" fillId="5" borderId="1" xfId="0" applyNumberFormat="1" applyFont="1" applyFill="1" applyBorder="1" applyAlignment="1">
      <alignment horizontal="right" vertical="top" wrapText="1"/>
    </xf>
    <xf numFmtId="0" fontId="10" fillId="5" borderId="1" xfId="0" applyFont="1" applyFill="1" applyBorder="1" applyAlignment="1">
      <alignment horizontal="left" vertical="top" wrapText="1"/>
    </xf>
    <xf numFmtId="165" fontId="8" fillId="5" borderId="1" xfId="0" applyNumberFormat="1" applyFont="1" applyFill="1" applyBorder="1" applyAlignment="1">
      <alignment horizontal="center" vertical="top" wrapText="1"/>
    </xf>
    <xf numFmtId="0" fontId="8" fillId="5" borderId="1" xfId="0" applyFont="1" applyFill="1" applyBorder="1" applyAlignment="1">
      <alignment vertical="top"/>
    </xf>
    <xf numFmtId="0" fontId="8" fillId="5" borderId="1" xfId="0" applyFont="1" applyFill="1" applyBorder="1" applyAlignment="1">
      <alignment horizontal="left" vertical="top" wrapText="1"/>
    </xf>
    <xf numFmtId="44" fontId="8" fillId="5" borderId="1" xfId="4" applyFont="1" applyFill="1" applyBorder="1" applyAlignment="1">
      <alignment horizontal="center" vertical="top" wrapText="1"/>
    </xf>
    <xf numFmtId="164" fontId="8" fillId="5" borderId="1" xfId="4" applyNumberFormat="1" applyFont="1" applyFill="1" applyBorder="1" applyAlignment="1">
      <alignment horizontal="right" vertical="top" wrapText="1"/>
    </xf>
    <xf numFmtId="0" fontId="8" fillId="5" borderId="1" xfId="2" applyFont="1" applyFill="1" applyBorder="1" applyAlignment="1">
      <alignment vertical="top" wrapText="1"/>
    </xf>
    <xf numFmtId="0" fontId="10" fillId="5" borderId="1" xfId="0" applyFont="1" applyFill="1" applyBorder="1" applyAlignment="1">
      <alignment vertical="top" wrapText="1"/>
    </xf>
    <xf numFmtId="0" fontId="11" fillId="5" borderId="1" xfId="0" applyFont="1" applyFill="1" applyBorder="1" applyAlignment="1">
      <alignment vertical="top" wrapText="1"/>
    </xf>
    <xf numFmtId="3" fontId="8" fillId="5" borderId="1" xfId="0" applyNumberFormat="1" applyFont="1" applyFill="1" applyBorder="1" applyAlignment="1">
      <alignment vertical="top" wrapText="1"/>
    </xf>
  </cellXfs>
  <cellStyles count="8">
    <cellStyle name="20% - Accent2" xfId="1" builtinId="34"/>
    <cellStyle name="40% - Accent2" xfId="2" builtinId="35"/>
    <cellStyle name="Comma 2" xfId="3" xr:uid="{00000000-0005-0000-0000-000002000000}"/>
    <cellStyle name="Currency" xfId="4" builtinId="4"/>
    <cellStyle name="Currency 2" xfId="5" xr:uid="{00000000-0005-0000-0000-000004000000}"/>
    <cellStyle name="Normal" xfId="0" builtinId="0"/>
    <cellStyle name="Normal 2" xfId="6" xr:uid="{00000000-0005-0000-0000-000006000000}"/>
    <cellStyle name="Normal 3"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463"/>
  <sheetViews>
    <sheetView tabSelected="1" zoomScale="80" zoomScaleNormal="80" workbookViewId="0">
      <pane ySplit="1" topLeftCell="A2" activePane="bottomLeft" state="frozen"/>
      <selection activeCell="E1" sqref="E1"/>
      <selection pane="bottomLeft" activeCell="N438" sqref="N438"/>
    </sheetView>
  </sheetViews>
  <sheetFormatPr defaultColWidth="8.81640625" defaultRowHeight="14" x14ac:dyDescent="0.35"/>
  <cols>
    <col min="1" max="1" width="17.1796875" style="20" customWidth="1"/>
    <col min="2" max="2" width="21.54296875" style="20" customWidth="1"/>
    <col min="3" max="3" width="16.7265625" style="20" customWidth="1"/>
    <col min="4" max="4" width="38.26953125" style="20" customWidth="1"/>
    <col min="5" max="5" width="17.81640625" style="20" customWidth="1"/>
    <col min="6" max="6" width="16.7265625" style="20" customWidth="1"/>
    <col min="7" max="7" width="13.7265625" style="20" customWidth="1"/>
    <col min="8" max="8" width="16.453125" style="20" bestFit="1" customWidth="1"/>
    <col min="9" max="9" width="18.26953125" style="20" customWidth="1"/>
    <col min="10" max="10" width="20.26953125" style="20" customWidth="1"/>
    <col min="11" max="11" width="56.1796875" style="20" customWidth="1"/>
    <col min="12" max="12" width="8.7265625" style="20" bestFit="1" customWidth="1"/>
    <col min="13" max="13" width="15.26953125" style="20" bestFit="1" customWidth="1"/>
    <col min="14" max="14" width="16.26953125" style="20" customWidth="1"/>
    <col min="15" max="15" width="14.26953125" style="20" customWidth="1"/>
    <col min="16" max="16" width="16.1796875" style="20" customWidth="1"/>
    <col min="17" max="17" width="22.1796875" style="20" customWidth="1"/>
    <col min="18" max="18" width="24.26953125" style="20" customWidth="1"/>
    <col min="19" max="19" width="20.26953125" style="20" customWidth="1"/>
    <col min="20" max="20" width="22.54296875" style="20" customWidth="1"/>
    <col min="21" max="21" width="17" style="20" customWidth="1"/>
    <col min="22" max="22" width="26" style="20" customWidth="1"/>
    <col min="23" max="23" width="21.7265625" style="20" customWidth="1"/>
    <col min="24" max="16384" width="8.81640625" style="20"/>
  </cols>
  <sheetData>
    <row r="1" spans="1:23" ht="103.9" customHeight="1" x14ac:dyDescent="0.35">
      <c r="A1" s="17" t="s">
        <v>371</v>
      </c>
      <c r="B1" s="17" t="s">
        <v>372</v>
      </c>
      <c r="C1" s="17" t="s">
        <v>373</v>
      </c>
      <c r="D1" s="17" t="s">
        <v>374</v>
      </c>
      <c r="E1" s="17" t="s">
        <v>377</v>
      </c>
      <c r="F1" s="17" t="s">
        <v>375</v>
      </c>
      <c r="G1" s="17" t="s">
        <v>376</v>
      </c>
      <c r="H1" s="17" t="s">
        <v>0</v>
      </c>
      <c r="I1" s="17" t="s">
        <v>1</v>
      </c>
      <c r="J1" s="17" t="s">
        <v>2</v>
      </c>
      <c r="K1" s="17" t="s">
        <v>3</v>
      </c>
      <c r="L1" s="17" t="s">
        <v>4</v>
      </c>
      <c r="M1" s="17" t="s">
        <v>5</v>
      </c>
      <c r="N1" s="17" t="s">
        <v>6</v>
      </c>
      <c r="O1" s="17" t="s">
        <v>7</v>
      </c>
      <c r="P1" s="17" t="s">
        <v>8</v>
      </c>
      <c r="Q1" s="17" t="s">
        <v>378</v>
      </c>
      <c r="R1" s="17" t="s">
        <v>379</v>
      </c>
      <c r="S1" s="17" t="s">
        <v>380</v>
      </c>
      <c r="T1" s="17" t="s">
        <v>381</v>
      </c>
      <c r="U1" s="17" t="s">
        <v>382</v>
      </c>
      <c r="V1" s="17" t="s">
        <v>383</v>
      </c>
      <c r="W1" s="17" t="s">
        <v>384</v>
      </c>
    </row>
    <row r="2" spans="1:23" s="2" customFormat="1" ht="42" x14ac:dyDescent="0.35">
      <c r="H2" s="6" t="s">
        <v>9</v>
      </c>
      <c r="I2" s="1" t="s">
        <v>10</v>
      </c>
      <c r="J2" s="1" t="s">
        <v>11</v>
      </c>
      <c r="K2" s="1" t="s">
        <v>12</v>
      </c>
      <c r="L2" s="10" t="s">
        <v>15</v>
      </c>
      <c r="M2" s="4">
        <v>5000</v>
      </c>
      <c r="N2" s="4">
        <f>M2*0.1</f>
        <v>500</v>
      </c>
      <c r="O2" s="4">
        <f>M2+N2</f>
        <v>5500</v>
      </c>
      <c r="P2" s="2" t="s">
        <v>14</v>
      </c>
    </row>
    <row r="3" spans="1:23" s="2" customFormat="1" ht="42" x14ac:dyDescent="0.35">
      <c r="H3" s="6" t="s">
        <v>9</v>
      </c>
      <c r="I3" s="1" t="s">
        <v>10</v>
      </c>
      <c r="J3" s="1" t="s">
        <v>11</v>
      </c>
      <c r="K3" s="1" t="s">
        <v>12</v>
      </c>
      <c r="L3" s="10" t="s">
        <v>13</v>
      </c>
      <c r="M3" s="4">
        <v>70000</v>
      </c>
      <c r="N3" s="4">
        <f t="shared" ref="N3:N148" si="0">M3*0.1</f>
        <v>7000</v>
      </c>
      <c r="O3" s="4">
        <f t="shared" ref="O3:O146" si="1">M3+N3</f>
        <v>77000</v>
      </c>
      <c r="P3" s="2" t="s">
        <v>14</v>
      </c>
    </row>
    <row r="4" spans="1:23" s="2" customFormat="1" ht="42" x14ac:dyDescent="0.35">
      <c r="H4" s="6" t="s">
        <v>9</v>
      </c>
      <c r="I4" s="1" t="s">
        <v>10</v>
      </c>
      <c r="J4" s="1" t="s">
        <v>11</v>
      </c>
      <c r="K4" s="1" t="s">
        <v>12</v>
      </c>
      <c r="L4" s="10" t="s">
        <v>16</v>
      </c>
      <c r="M4" s="4">
        <v>442124</v>
      </c>
      <c r="N4" s="4">
        <f t="shared" si="0"/>
        <v>44212.4</v>
      </c>
      <c r="O4" s="4">
        <f t="shared" si="1"/>
        <v>486336.4</v>
      </c>
      <c r="P4" s="2" t="s">
        <v>14</v>
      </c>
    </row>
    <row r="5" spans="1:23" s="2" customFormat="1" ht="56" x14ac:dyDescent="0.35">
      <c r="H5" s="6" t="s">
        <v>9</v>
      </c>
      <c r="I5" s="1" t="s">
        <v>10</v>
      </c>
      <c r="J5" s="3" t="s">
        <v>17</v>
      </c>
      <c r="K5" s="3" t="s">
        <v>18</v>
      </c>
      <c r="L5" s="10" t="s">
        <v>13</v>
      </c>
      <c r="M5" s="4">
        <v>20000</v>
      </c>
      <c r="N5" s="4">
        <f t="shared" si="0"/>
        <v>2000</v>
      </c>
      <c r="O5" s="4">
        <f t="shared" si="1"/>
        <v>22000</v>
      </c>
      <c r="P5" s="2" t="s">
        <v>19</v>
      </c>
    </row>
    <row r="6" spans="1:23" s="2" customFormat="1" ht="56" x14ac:dyDescent="0.35">
      <c r="H6" s="6" t="s">
        <v>9</v>
      </c>
      <c r="I6" s="1" t="s">
        <v>10</v>
      </c>
      <c r="J6" s="3" t="s">
        <v>17</v>
      </c>
      <c r="K6" s="3" t="s">
        <v>18</v>
      </c>
      <c r="L6" s="10" t="s">
        <v>16</v>
      </c>
      <c r="M6" s="4">
        <v>80056</v>
      </c>
      <c r="N6" s="4">
        <f t="shared" si="0"/>
        <v>8005.6</v>
      </c>
      <c r="O6" s="4">
        <f t="shared" si="1"/>
        <v>88061.6</v>
      </c>
      <c r="P6" s="2" t="s">
        <v>19</v>
      </c>
    </row>
    <row r="7" spans="1:23" s="21" customFormat="1" ht="63.75" customHeight="1" x14ac:dyDescent="0.35">
      <c r="A7" s="21" t="s">
        <v>386</v>
      </c>
      <c r="B7" s="26">
        <v>2021.098</v>
      </c>
      <c r="C7" s="27">
        <v>44767</v>
      </c>
      <c r="D7" s="21" t="s">
        <v>418</v>
      </c>
      <c r="H7" s="22" t="s">
        <v>462</v>
      </c>
      <c r="I7" s="23" t="s">
        <v>463</v>
      </c>
      <c r="J7" s="34" t="s">
        <v>464</v>
      </c>
      <c r="K7" s="34" t="s">
        <v>465</v>
      </c>
      <c r="L7" s="24" t="s">
        <v>16</v>
      </c>
      <c r="M7" s="25">
        <v>570000</v>
      </c>
      <c r="N7" s="25"/>
      <c r="O7" s="25">
        <f t="shared" si="1"/>
        <v>570000</v>
      </c>
      <c r="P7" s="21" t="s">
        <v>14</v>
      </c>
    </row>
    <row r="8" spans="1:23" s="2" customFormat="1" ht="42" x14ac:dyDescent="0.35">
      <c r="H8" s="6" t="s">
        <v>20</v>
      </c>
      <c r="I8" s="1" t="s">
        <v>21</v>
      </c>
      <c r="J8" s="3" t="s">
        <v>22</v>
      </c>
      <c r="K8" s="3" t="s">
        <v>23</v>
      </c>
      <c r="L8" s="10" t="s">
        <v>16</v>
      </c>
      <c r="M8" s="4">
        <v>868328</v>
      </c>
      <c r="N8" s="4">
        <f t="shared" si="0"/>
        <v>86832.8</v>
      </c>
      <c r="O8" s="4">
        <f t="shared" si="1"/>
        <v>955160.8</v>
      </c>
      <c r="P8" s="2" t="s">
        <v>14</v>
      </c>
    </row>
    <row r="9" spans="1:23" s="2" customFormat="1" ht="42" x14ac:dyDescent="0.35">
      <c r="H9" s="6" t="s">
        <v>20</v>
      </c>
      <c r="I9" s="1" t="s">
        <v>24</v>
      </c>
      <c r="J9" s="3" t="s">
        <v>25</v>
      </c>
      <c r="K9" s="3" t="s">
        <v>26</v>
      </c>
      <c r="L9" s="10" t="s">
        <v>15</v>
      </c>
      <c r="M9" s="4">
        <v>16000</v>
      </c>
      <c r="N9" s="4">
        <f t="shared" si="0"/>
        <v>1600</v>
      </c>
      <c r="O9" s="4">
        <f t="shared" si="1"/>
        <v>17600</v>
      </c>
      <c r="P9" s="2" t="s">
        <v>14</v>
      </c>
    </row>
    <row r="10" spans="1:23" s="2" customFormat="1" ht="56" x14ac:dyDescent="0.35">
      <c r="H10" s="6" t="s">
        <v>20</v>
      </c>
      <c r="I10" s="1" t="s">
        <v>24</v>
      </c>
      <c r="J10" s="3" t="s">
        <v>27</v>
      </c>
      <c r="K10" s="3" t="s">
        <v>28</v>
      </c>
      <c r="L10" s="10" t="s">
        <v>13</v>
      </c>
      <c r="M10" s="4">
        <v>4000</v>
      </c>
      <c r="N10" s="4">
        <f t="shared" si="0"/>
        <v>400</v>
      </c>
      <c r="O10" s="4">
        <f t="shared" si="1"/>
        <v>4400</v>
      </c>
      <c r="P10" s="2" t="s">
        <v>14</v>
      </c>
    </row>
    <row r="11" spans="1:23" s="2" customFormat="1" ht="56" x14ac:dyDescent="0.35">
      <c r="H11" s="6" t="s">
        <v>20</v>
      </c>
      <c r="I11" s="1" t="s">
        <v>24</v>
      </c>
      <c r="J11" s="3" t="s">
        <v>27</v>
      </c>
      <c r="K11" s="3" t="s">
        <v>28</v>
      </c>
      <c r="L11" s="10" t="s">
        <v>16</v>
      </c>
      <c r="M11" s="4">
        <v>162000</v>
      </c>
      <c r="N11" s="4">
        <f t="shared" si="0"/>
        <v>16200</v>
      </c>
      <c r="O11" s="4">
        <f t="shared" si="1"/>
        <v>178200</v>
      </c>
      <c r="P11" s="2" t="s">
        <v>14</v>
      </c>
    </row>
    <row r="12" spans="1:23" s="21" customFormat="1" ht="67.5" customHeight="1" x14ac:dyDescent="0.35">
      <c r="A12" s="21" t="s">
        <v>386</v>
      </c>
      <c r="B12" s="26">
        <v>2021.098</v>
      </c>
      <c r="C12" s="27">
        <v>44767</v>
      </c>
      <c r="D12" s="21" t="s">
        <v>418</v>
      </c>
      <c r="H12" s="22" t="s">
        <v>20</v>
      </c>
      <c r="I12" s="23" t="s">
        <v>24</v>
      </c>
      <c r="J12" s="34" t="s">
        <v>466</v>
      </c>
      <c r="K12" s="34" t="s">
        <v>467</v>
      </c>
      <c r="L12" s="24" t="s">
        <v>42</v>
      </c>
      <c r="M12" s="25">
        <v>32000</v>
      </c>
      <c r="N12" s="25">
        <v>1000</v>
      </c>
      <c r="O12" s="25">
        <f t="shared" si="1"/>
        <v>33000</v>
      </c>
      <c r="P12" s="21" t="s">
        <v>14</v>
      </c>
    </row>
    <row r="13" spans="1:23" s="21" customFormat="1" ht="67.5" customHeight="1" x14ac:dyDescent="0.35">
      <c r="A13" s="21" t="s">
        <v>386</v>
      </c>
      <c r="B13" s="26">
        <v>2021.098</v>
      </c>
      <c r="C13" s="27">
        <v>44767</v>
      </c>
      <c r="D13" s="21" t="s">
        <v>418</v>
      </c>
      <c r="H13" s="22" t="s">
        <v>20</v>
      </c>
      <c r="I13" s="23" t="s">
        <v>24</v>
      </c>
      <c r="J13" s="34" t="s">
        <v>466</v>
      </c>
      <c r="K13" s="34" t="s">
        <v>467</v>
      </c>
      <c r="L13" s="24" t="s">
        <v>16</v>
      </c>
      <c r="M13" s="25">
        <v>147040</v>
      </c>
      <c r="N13" s="25"/>
      <c r="O13" s="25">
        <f t="shared" ref="O13" si="2">M13+N13</f>
        <v>147040</v>
      </c>
      <c r="P13" s="21" t="s">
        <v>14</v>
      </c>
    </row>
    <row r="14" spans="1:23" s="2" customFormat="1" ht="42" x14ac:dyDescent="0.35">
      <c r="H14" s="6" t="s">
        <v>20</v>
      </c>
      <c r="I14" s="1" t="s">
        <v>29</v>
      </c>
      <c r="J14" s="3" t="s">
        <v>30</v>
      </c>
      <c r="K14" s="3" t="s">
        <v>31</v>
      </c>
      <c r="L14" s="10" t="s">
        <v>15</v>
      </c>
      <c r="M14" s="4">
        <v>8000</v>
      </c>
      <c r="N14" s="4">
        <f t="shared" si="0"/>
        <v>800</v>
      </c>
      <c r="O14" s="4">
        <f t="shared" si="1"/>
        <v>8800</v>
      </c>
      <c r="P14" s="2" t="s">
        <v>14</v>
      </c>
    </row>
    <row r="15" spans="1:23" s="2" customFormat="1" ht="42" x14ac:dyDescent="0.35">
      <c r="H15" s="6" t="s">
        <v>20</v>
      </c>
      <c r="I15" s="1" t="s">
        <v>29</v>
      </c>
      <c r="J15" s="3" t="s">
        <v>30</v>
      </c>
      <c r="K15" s="3" t="s">
        <v>31</v>
      </c>
      <c r="L15" s="10" t="s">
        <v>16</v>
      </c>
      <c r="M15" s="4">
        <v>132418</v>
      </c>
      <c r="N15" s="4">
        <f t="shared" si="0"/>
        <v>13241.800000000001</v>
      </c>
      <c r="O15" s="4">
        <f t="shared" si="1"/>
        <v>145659.79999999999</v>
      </c>
      <c r="P15" s="2" t="s">
        <v>14</v>
      </c>
    </row>
    <row r="16" spans="1:23" s="21" customFormat="1" ht="57.75" customHeight="1" x14ac:dyDescent="0.35">
      <c r="A16" s="21" t="s">
        <v>386</v>
      </c>
      <c r="B16" s="26">
        <v>2021.098</v>
      </c>
      <c r="C16" s="27">
        <v>44767</v>
      </c>
      <c r="D16" s="21" t="s">
        <v>418</v>
      </c>
      <c r="H16" s="22" t="s">
        <v>20</v>
      </c>
      <c r="I16" s="23" t="s">
        <v>29</v>
      </c>
      <c r="J16" s="34" t="s">
        <v>468</v>
      </c>
      <c r="K16" s="34" t="s">
        <v>469</v>
      </c>
      <c r="L16" s="24" t="s">
        <v>42</v>
      </c>
      <c r="M16" s="25">
        <v>53000</v>
      </c>
      <c r="N16" s="25">
        <v>5000</v>
      </c>
      <c r="O16" s="25">
        <f t="shared" si="1"/>
        <v>58000</v>
      </c>
      <c r="P16" s="21" t="s">
        <v>14</v>
      </c>
    </row>
    <row r="17" spans="1:16" s="21" customFormat="1" ht="57.75" customHeight="1" x14ac:dyDescent="0.35">
      <c r="A17" s="21" t="s">
        <v>386</v>
      </c>
      <c r="B17" s="26">
        <v>2021.098</v>
      </c>
      <c r="C17" s="27">
        <v>44767</v>
      </c>
      <c r="D17" s="21" t="s">
        <v>418</v>
      </c>
      <c r="H17" s="22" t="s">
        <v>20</v>
      </c>
      <c r="I17" s="23" t="s">
        <v>29</v>
      </c>
      <c r="J17" s="34" t="s">
        <v>468</v>
      </c>
      <c r="K17" s="34" t="s">
        <v>469</v>
      </c>
      <c r="L17" s="24" t="s">
        <v>15</v>
      </c>
      <c r="M17" s="25">
        <v>4000</v>
      </c>
      <c r="N17" s="25"/>
      <c r="O17" s="25">
        <f t="shared" ref="O17" si="3">M17+N17</f>
        <v>4000</v>
      </c>
      <c r="P17" s="21" t="s">
        <v>14</v>
      </c>
    </row>
    <row r="18" spans="1:16" s="21" customFormat="1" ht="57.75" customHeight="1" x14ac:dyDescent="0.35">
      <c r="A18" s="21" t="s">
        <v>386</v>
      </c>
      <c r="B18" s="26">
        <v>2021.098</v>
      </c>
      <c r="C18" s="27">
        <v>44767</v>
      </c>
      <c r="D18" s="21" t="s">
        <v>418</v>
      </c>
      <c r="H18" s="22" t="s">
        <v>20</v>
      </c>
      <c r="I18" s="23" t="s">
        <v>29</v>
      </c>
      <c r="J18" s="34" t="s">
        <v>468</v>
      </c>
      <c r="K18" s="34" t="s">
        <v>469</v>
      </c>
      <c r="L18" s="24" t="s">
        <v>16</v>
      </c>
      <c r="M18" s="25">
        <v>500089</v>
      </c>
      <c r="N18" s="25"/>
      <c r="O18" s="25">
        <f t="shared" ref="O18" si="4">M18+N18</f>
        <v>500089</v>
      </c>
      <c r="P18" s="21" t="s">
        <v>14</v>
      </c>
    </row>
    <row r="19" spans="1:16" s="2" customFormat="1" ht="42" x14ac:dyDescent="0.35">
      <c r="H19" s="6" t="s">
        <v>32</v>
      </c>
      <c r="I19" s="1" t="s">
        <v>33</v>
      </c>
      <c r="J19" s="3" t="s">
        <v>34</v>
      </c>
      <c r="K19" s="3" t="s">
        <v>35</v>
      </c>
      <c r="L19" s="10" t="s">
        <v>15</v>
      </c>
      <c r="M19" s="4">
        <v>4000</v>
      </c>
      <c r="N19" s="4">
        <f t="shared" si="0"/>
        <v>400</v>
      </c>
      <c r="O19" s="4">
        <f t="shared" si="1"/>
        <v>4400</v>
      </c>
      <c r="P19" s="2" t="s">
        <v>14</v>
      </c>
    </row>
    <row r="20" spans="1:16" s="2" customFormat="1" ht="42" x14ac:dyDescent="0.35">
      <c r="H20" s="6" t="s">
        <v>32</v>
      </c>
      <c r="I20" s="1" t="s">
        <v>33</v>
      </c>
      <c r="J20" s="3" t="s">
        <v>34</v>
      </c>
      <c r="K20" s="3" t="s">
        <v>35</v>
      </c>
      <c r="L20" s="10" t="s">
        <v>13</v>
      </c>
      <c r="M20" s="4">
        <v>4000</v>
      </c>
      <c r="N20" s="4">
        <f t="shared" si="0"/>
        <v>400</v>
      </c>
      <c r="O20" s="4">
        <f t="shared" si="1"/>
        <v>4400</v>
      </c>
      <c r="P20" s="2" t="s">
        <v>14</v>
      </c>
    </row>
    <row r="21" spans="1:16" s="2" customFormat="1" ht="42" x14ac:dyDescent="0.35">
      <c r="H21" s="6" t="s">
        <v>32</v>
      </c>
      <c r="I21" s="1" t="s">
        <v>33</v>
      </c>
      <c r="J21" s="3" t="s">
        <v>34</v>
      </c>
      <c r="K21" s="3" t="s">
        <v>35</v>
      </c>
      <c r="L21" s="10" t="s">
        <v>16</v>
      </c>
      <c r="M21" s="4">
        <v>82176</v>
      </c>
      <c r="N21" s="4">
        <f t="shared" si="0"/>
        <v>8217.6</v>
      </c>
      <c r="O21" s="4">
        <f t="shared" si="1"/>
        <v>90393.600000000006</v>
      </c>
      <c r="P21" s="2" t="s">
        <v>14</v>
      </c>
    </row>
    <row r="22" spans="1:16" s="21" customFormat="1" ht="66.75" customHeight="1" x14ac:dyDescent="0.35">
      <c r="A22" s="21" t="s">
        <v>386</v>
      </c>
      <c r="B22" s="26">
        <v>2021.098</v>
      </c>
      <c r="C22" s="27">
        <v>44767</v>
      </c>
      <c r="D22" s="21" t="s">
        <v>418</v>
      </c>
      <c r="H22" s="22" t="s">
        <v>32</v>
      </c>
      <c r="I22" s="23" t="s">
        <v>470</v>
      </c>
      <c r="J22" s="34" t="s">
        <v>471</v>
      </c>
      <c r="K22" s="34" t="s">
        <v>472</v>
      </c>
      <c r="L22" s="24" t="s">
        <v>42</v>
      </c>
      <c r="M22" s="25">
        <v>25000</v>
      </c>
      <c r="N22" s="25">
        <v>2000</v>
      </c>
      <c r="O22" s="25">
        <f t="shared" si="1"/>
        <v>27000</v>
      </c>
      <c r="P22" s="21" t="s">
        <v>14</v>
      </c>
    </row>
    <row r="23" spans="1:16" s="21" customFormat="1" ht="66.75" customHeight="1" x14ac:dyDescent="0.35">
      <c r="A23" s="21" t="s">
        <v>386</v>
      </c>
      <c r="B23" s="26">
        <v>2021.098</v>
      </c>
      <c r="C23" s="27">
        <v>44767</v>
      </c>
      <c r="D23" s="21" t="s">
        <v>418</v>
      </c>
      <c r="H23" s="22" t="s">
        <v>32</v>
      </c>
      <c r="I23" s="23" t="s">
        <v>470</v>
      </c>
      <c r="J23" s="34" t="s">
        <v>471</v>
      </c>
      <c r="K23" s="34" t="s">
        <v>472</v>
      </c>
      <c r="L23" s="24" t="s">
        <v>16</v>
      </c>
      <c r="M23" s="25">
        <v>75000</v>
      </c>
      <c r="N23" s="25"/>
      <c r="O23" s="25">
        <f t="shared" ref="O23" si="5">M23+N23</f>
        <v>75000</v>
      </c>
      <c r="P23" s="21" t="s">
        <v>14</v>
      </c>
    </row>
    <row r="24" spans="1:16" s="21" customFormat="1" ht="66.75" customHeight="1" x14ac:dyDescent="0.35">
      <c r="A24" s="21" t="s">
        <v>386</v>
      </c>
      <c r="B24" s="32">
        <v>2021.3</v>
      </c>
      <c r="C24" s="27">
        <v>45432</v>
      </c>
      <c r="D24" s="21" t="s">
        <v>696</v>
      </c>
      <c r="G24" s="21" t="s">
        <v>697</v>
      </c>
      <c r="H24" s="22" t="s">
        <v>36</v>
      </c>
      <c r="I24" s="23"/>
      <c r="J24" s="34" t="s">
        <v>698</v>
      </c>
      <c r="K24" s="34" t="s">
        <v>699</v>
      </c>
      <c r="L24" s="24" t="s">
        <v>429</v>
      </c>
      <c r="M24" s="25">
        <f>N24+O24</f>
        <v>12500</v>
      </c>
      <c r="N24" s="25">
        <v>2500</v>
      </c>
      <c r="O24" s="25">
        <v>10000</v>
      </c>
      <c r="P24" s="21" t="s">
        <v>14</v>
      </c>
    </row>
    <row r="25" spans="1:16" s="21" customFormat="1" ht="66.75" customHeight="1" x14ac:dyDescent="0.35">
      <c r="A25" s="21" t="s">
        <v>386</v>
      </c>
      <c r="B25" s="32">
        <v>2021.3</v>
      </c>
      <c r="C25" s="27">
        <v>45432</v>
      </c>
      <c r="D25" s="21" t="s">
        <v>700</v>
      </c>
      <c r="G25" s="21" t="s">
        <v>697</v>
      </c>
      <c r="H25" s="22" t="s">
        <v>36</v>
      </c>
      <c r="I25" s="23"/>
      <c r="J25" s="34" t="s">
        <v>698</v>
      </c>
      <c r="K25" s="34" t="s">
        <v>699</v>
      </c>
      <c r="L25" s="24" t="s">
        <v>15</v>
      </c>
      <c r="M25" s="25">
        <f>N25+O25</f>
        <v>62500</v>
      </c>
      <c r="N25" s="25">
        <v>12500</v>
      </c>
      <c r="O25" s="25">
        <v>50000</v>
      </c>
      <c r="P25" s="21" t="s">
        <v>14</v>
      </c>
    </row>
    <row r="26" spans="1:16" s="21" customFormat="1" ht="66.75" customHeight="1" x14ac:dyDescent="0.35">
      <c r="A26" s="21" t="s">
        <v>386</v>
      </c>
      <c r="B26" s="32">
        <v>2021.3</v>
      </c>
      <c r="C26" s="27">
        <v>45432</v>
      </c>
      <c r="D26" s="21" t="s">
        <v>700</v>
      </c>
      <c r="G26" s="21" t="s">
        <v>697</v>
      </c>
      <c r="H26" s="22" t="s">
        <v>36</v>
      </c>
      <c r="I26" s="23"/>
      <c r="J26" s="34" t="s">
        <v>698</v>
      </c>
      <c r="K26" s="34" t="s">
        <v>699</v>
      </c>
      <c r="L26" s="24" t="s">
        <v>16</v>
      </c>
      <c r="M26" s="25">
        <f>N26+O26</f>
        <v>375000</v>
      </c>
      <c r="N26" s="25">
        <v>75000</v>
      </c>
      <c r="O26" s="25">
        <v>300000</v>
      </c>
      <c r="P26" s="21" t="s">
        <v>14</v>
      </c>
    </row>
    <row r="27" spans="1:16" s="21" customFormat="1" ht="99.75" customHeight="1" x14ac:dyDescent="0.35">
      <c r="A27" s="21" t="s">
        <v>386</v>
      </c>
      <c r="B27" s="26">
        <v>2021.2660000000001</v>
      </c>
      <c r="C27" s="27">
        <v>45334</v>
      </c>
      <c r="D27" s="21" t="s">
        <v>690</v>
      </c>
      <c r="G27" s="21" t="s">
        <v>686</v>
      </c>
      <c r="H27" s="22" t="s">
        <v>36</v>
      </c>
      <c r="I27" s="23"/>
      <c r="J27" s="34" t="s">
        <v>689</v>
      </c>
      <c r="K27" s="34" t="s">
        <v>688</v>
      </c>
      <c r="L27" s="24" t="s">
        <v>16</v>
      </c>
      <c r="M27" s="25">
        <f>N27+O27</f>
        <v>67250</v>
      </c>
      <c r="N27" s="25">
        <v>13450</v>
      </c>
      <c r="O27" s="25">
        <v>53800</v>
      </c>
      <c r="P27" s="21" t="s">
        <v>14</v>
      </c>
    </row>
    <row r="28" spans="1:16" s="2" customFormat="1" ht="42" x14ac:dyDescent="0.35">
      <c r="G28" s="28" t="s">
        <v>701</v>
      </c>
      <c r="H28" s="6" t="s">
        <v>36</v>
      </c>
      <c r="I28" s="1" t="s">
        <v>37</v>
      </c>
      <c r="J28" s="3" t="s">
        <v>38</v>
      </c>
      <c r="K28" s="3" t="s">
        <v>687</v>
      </c>
      <c r="L28" s="10" t="s">
        <v>13</v>
      </c>
      <c r="M28" s="4">
        <v>25000</v>
      </c>
      <c r="N28" s="4">
        <f t="shared" si="0"/>
        <v>2500</v>
      </c>
      <c r="O28" s="4">
        <f t="shared" si="1"/>
        <v>27500</v>
      </c>
      <c r="P28" s="2" t="s">
        <v>14</v>
      </c>
    </row>
    <row r="29" spans="1:16" s="21" customFormat="1" ht="60" customHeight="1" x14ac:dyDescent="0.35">
      <c r="A29" s="21" t="s">
        <v>386</v>
      </c>
      <c r="B29" s="26">
        <v>2021.135</v>
      </c>
      <c r="C29" s="27">
        <v>44852</v>
      </c>
      <c r="D29" s="21" t="s">
        <v>546</v>
      </c>
      <c r="G29" s="29" t="s">
        <v>701</v>
      </c>
      <c r="H29" s="22" t="s">
        <v>36</v>
      </c>
      <c r="I29" s="23" t="s">
        <v>37</v>
      </c>
      <c r="J29" s="34" t="s">
        <v>38</v>
      </c>
      <c r="K29" s="34" t="s">
        <v>39</v>
      </c>
      <c r="L29" s="24" t="s">
        <v>13</v>
      </c>
      <c r="M29" s="25"/>
      <c r="N29" s="25"/>
      <c r="O29" s="25"/>
      <c r="P29" s="21" t="s">
        <v>14</v>
      </c>
    </row>
    <row r="30" spans="1:16" s="21" customFormat="1" ht="60" customHeight="1" x14ac:dyDescent="0.35">
      <c r="A30" s="21" t="s">
        <v>386</v>
      </c>
      <c r="B30" s="32">
        <v>2021.14</v>
      </c>
      <c r="C30" s="27">
        <v>44879</v>
      </c>
      <c r="D30" s="21" t="s">
        <v>559</v>
      </c>
      <c r="G30" s="29" t="s">
        <v>701</v>
      </c>
      <c r="H30" s="22" t="s">
        <v>36</v>
      </c>
      <c r="I30" s="23" t="s">
        <v>37</v>
      </c>
      <c r="J30" s="34" t="s">
        <v>38</v>
      </c>
      <c r="K30" s="34" t="s">
        <v>39</v>
      </c>
      <c r="L30" s="24" t="s">
        <v>13</v>
      </c>
      <c r="M30" s="25"/>
      <c r="N30" s="25"/>
      <c r="O30" s="25"/>
      <c r="P30" s="21" t="s">
        <v>14</v>
      </c>
    </row>
    <row r="31" spans="1:16" s="2" customFormat="1" ht="42" x14ac:dyDescent="0.35">
      <c r="G31" s="28" t="s">
        <v>701</v>
      </c>
      <c r="H31" s="6" t="s">
        <v>36</v>
      </c>
      <c r="I31" s="1" t="s">
        <v>37</v>
      </c>
      <c r="J31" s="3" t="s">
        <v>38</v>
      </c>
      <c r="K31" s="3" t="s">
        <v>39</v>
      </c>
      <c r="L31" s="10" t="s">
        <v>16</v>
      </c>
      <c r="M31" s="4">
        <v>929836</v>
      </c>
      <c r="N31" s="4">
        <f t="shared" si="0"/>
        <v>92983.6</v>
      </c>
      <c r="O31" s="4">
        <f t="shared" si="1"/>
        <v>1022819.6</v>
      </c>
      <c r="P31" s="2" t="s">
        <v>14</v>
      </c>
    </row>
    <row r="32" spans="1:16" s="21" customFormat="1" ht="60" customHeight="1" x14ac:dyDescent="0.35">
      <c r="A32" s="21" t="s">
        <v>386</v>
      </c>
      <c r="B32" s="26">
        <v>2021.135</v>
      </c>
      <c r="C32" s="27">
        <v>44852</v>
      </c>
      <c r="D32" s="21" t="s">
        <v>546</v>
      </c>
      <c r="G32" s="29" t="s">
        <v>701</v>
      </c>
      <c r="H32" s="22" t="s">
        <v>36</v>
      </c>
      <c r="I32" s="23" t="s">
        <v>37</v>
      </c>
      <c r="J32" s="34" t="s">
        <v>38</v>
      </c>
      <c r="K32" s="34" t="s">
        <v>39</v>
      </c>
      <c r="L32" s="24" t="s">
        <v>16</v>
      </c>
      <c r="M32" s="25"/>
      <c r="N32" s="25"/>
      <c r="O32" s="25"/>
      <c r="P32" s="21" t="s">
        <v>14</v>
      </c>
    </row>
    <row r="33" spans="1:16" s="21" customFormat="1" ht="60" customHeight="1" x14ac:dyDescent="0.35">
      <c r="A33" s="21" t="s">
        <v>386</v>
      </c>
      <c r="B33" s="32">
        <v>2021.14</v>
      </c>
      <c r="C33" s="27">
        <v>44879</v>
      </c>
      <c r="D33" s="21" t="s">
        <v>559</v>
      </c>
      <c r="G33" s="29" t="s">
        <v>701</v>
      </c>
      <c r="H33" s="22" t="s">
        <v>36</v>
      </c>
      <c r="I33" s="23" t="s">
        <v>37</v>
      </c>
      <c r="J33" s="34" t="s">
        <v>38</v>
      </c>
      <c r="K33" s="34" t="s">
        <v>39</v>
      </c>
      <c r="L33" s="24" t="s">
        <v>16</v>
      </c>
      <c r="M33" s="25"/>
      <c r="N33" s="25"/>
      <c r="O33" s="25"/>
      <c r="P33" s="21" t="s">
        <v>14</v>
      </c>
    </row>
    <row r="34" spans="1:16" s="2" customFormat="1" ht="42" x14ac:dyDescent="0.35">
      <c r="G34" s="28" t="s">
        <v>702</v>
      </c>
      <c r="H34" s="6" t="s">
        <v>36</v>
      </c>
      <c r="I34" s="1" t="s">
        <v>46</v>
      </c>
      <c r="J34" s="1" t="s">
        <v>47</v>
      </c>
      <c r="K34" s="2" t="s">
        <v>48</v>
      </c>
      <c r="L34" s="10" t="s">
        <v>16</v>
      </c>
      <c r="M34" s="4">
        <v>422400</v>
      </c>
      <c r="N34" s="4">
        <f t="shared" ref="N34" si="6">M34*0.1</f>
        <v>42240</v>
      </c>
      <c r="O34" s="4">
        <f t="shared" ref="O34" si="7">M34+N34</f>
        <v>464640</v>
      </c>
      <c r="P34" s="2" t="s">
        <v>14</v>
      </c>
    </row>
    <row r="35" spans="1:16" s="21" customFormat="1" ht="75" customHeight="1" x14ac:dyDescent="0.35">
      <c r="A35" s="21" t="s">
        <v>386</v>
      </c>
      <c r="B35" s="26">
        <v>2021.009</v>
      </c>
      <c r="C35" s="27">
        <v>44487</v>
      </c>
      <c r="D35" s="21" t="s">
        <v>388</v>
      </c>
      <c r="G35" s="29" t="s">
        <v>702</v>
      </c>
      <c r="H35" s="22" t="s">
        <v>36</v>
      </c>
      <c r="I35" s="23" t="s">
        <v>46</v>
      </c>
      <c r="J35" s="23" t="s">
        <v>47</v>
      </c>
      <c r="K35" s="21" t="s">
        <v>48</v>
      </c>
      <c r="L35" s="24" t="s">
        <v>16</v>
      </c>
      <c r="M35" s="25">
        <f>N35+O35</f>
        <v>417400</v>
      </c>
      <c r="N35" s="25">
        <v>172400</v>
      </c>
      <c r="O35" s="25">
        <v>245000</v>
      </c>
      <c r="P35" s="21" t="s">
        <v>14</v>
      </c>
    </row>
    <row r="36" spans="1:16" s="21" customFormat="1" ht="75" customHeight="1" x14ac:dyDescent="0.35">
      <c r="A36" s="21" t="s">
        <v>386</v>
      </c>
      <c r="B36" s="26">
        <v>2021.009</v>
      </c>
      <c r="C36" s="27">
        <v>44487</v>
      </c>
      <c r="D36" s="21" t="s">
        <v>388</v>
      </c>
      <c r="G36" s="29" t="s">
        <v>702</v>
      </c>
      <c r="H36" s="22" t="s">
        <v>36</v>
      </c>
      <c r="I36" s="23" t="s">
        <v>46</v>
      </c>
      <c r="J36" s="23" t="s">
        <v>47</v>
      </c>
      <c r="K36" s="21" t="s">
        <v>48</v>
      </c>
      <c r="L36" s="24" t="s">
        <v>42</v>
      </c>
      <c r="M36" s="25">
        <f>N36</f>
        <v>6250</v>
      </c>
      <c r="N36" s="25">
        <v>6250</v>
      </c>
      <c r="O36" s="25">
        <v>0</v>
      </c>
      <c r="P36" s="21" t="s">
        <v>14</v>
      </c>
    </row>
    <row r="37" spans="1:16" s="2" customFormat="1" ht="42" x14ac:dyDescent="0.35">
      <c r="G37" s="2" t="s">
        <v>399</v>
      </c>
      <c r="H37" s="6" t="s">
        <v>36</v>
      </c>
      <c r="I37" s="1" t="s">
        <v>51</v>
      </c>
      <c r="J37" s="1" t="s">
        <v>52</v>
      </c>
      <c r="K37" s="2" t="s">
        <v>53</v>
      </c>
      <c r="L37" s="10" t="s">
        <v>13</v>
      </c>
      <c r="M37" s="4">
        <v>10000</v>
      </c>
      <c r="N37" s="4">
        <f t="shared" ref="N37" si="8">M37*0.1</f>
        <v>1000</v>
      </c>
      <c r="O37" s="4">
        <f t="shared" ref="O37" si="9">M37+N37</f>
        <v>11000</v>
      </c>
      <c r="P37" s="2" t="s">
        <v>14</v>
      </c>
    </row>
    <row r="38" spans="1:16" s="21" customFormat="1" ht="74.25" customHeight="1" x14ac:dyDescent="0.35">
      <c r="A38" s="21" t="s">
        <v>386</v>
      </c>
      <c r="B38" s="26">
        <v>2021.019</v>
      </c>
      <c r="C38" s="27">
        <v>44512</v>
      </c>
      <c r="D38" s="21" t="s">
        <v>400</v>
      </c>
      <c r="G38" s="21" t="s">
        <v>399</v>
      </c>
      <c r="H38" s="22" t="s">
        <v>36</v>
      </c>
      <c r="I38" s="23" t="s">
        <v>51</v>
      </c>
      <c r="J38" s="23" t="s">
        <v>52</v>
      </c>
      <c r="K38" s="21" t="s">
        <v>53</v>
      </c>
      <c r="L38" s="24" t="s">
        <v>13</v>
      </c>
      <c r="M38" s="25">
        <f>N38+O38</f>
        <v>10000</v>
      </c>
      <c r="N38" s="25">
        <v>2000</v>
      </c>
      <c r="O38" s="25">
        <v>8000</v>
      </c>
      <c r="P38" s="21" t="s">
        <v>14</v>
      </c>
    </row>
    <row r="39" spans="1:16" s="21" customFormat="1" ht="74.25" customHeight="1" x14ac:dyDescent="0.35">
      <c r="A39" s="21" t="s">
        <v>386</v>
      </c>
      <c r="B39" s="26">
        <v>2021.242</v>
      </c>
      <c r="C39" s="27">
        <v>45245</v>
      </c>
      <c r="D39" s="21" t="s">
        <v>603</v>
      </c>
      <c r="F39" s="21" t="s">
        <v>604</v>
      </c>
      <c r="G39" s="21" t="s">
        <v>399</v>
      </c>
      <c r="H39" s="22" t="s">
        <v>36</v>
      </c>
      <c r="I39" s="23" t="s">
        <v>51</v>
      </c>
      <c r="J39" s="23" t="s">
        <v>52</v>
      </c>
      <c r="K39" s="21" t="s">
        <v>53</v>
      </c>
      <c r="L39" s="24" t="s">
        <v>13</v>
      </c>
      <c r="M39" s="25">
        <f>N39+O39</f>
        <v>10000</v>
      </c>
      <c r="N39" s="25">
        <v>2000</v>
      </c>
      <c r="O39" s="25">
        <v>8000</v>
      </c>
      <c r="P39" s="21" t="s">
        <v>14</v>
      </c>
    </row>
    <row r="40" spans="1:16" s="2" customFormat="1" ht="42" x14ac:dyDescent="0.35">
      <c r="G40" s="2" t="s">
        <v>399</v>
      </c>
      <c r="H40" s="6" t="s">
        <v>36</v>
      </c>
      <c r="I40" s="1" t="s">
        <v>51</v>
      </c>
      <c r="J40" s="1" t="s">
        <v>52</v>
      </c>
      <c r="K40" s="2" t="s">
        <v>53</v>
      </c>
      <c r="L40" s="10" t="s">
        <v>16</v>
      </c>
      <c r="M40" s="4">
        <v>275000</v>
      </c>
      <c r="N40" s="4">
        <f t="shared" ref="N40" si="10">M40*0.1</f>
        <v>27500</v>
      </c>
      <c r="O40" s="4">
        <f t="shared" ref="O40" si="11">M40+N40</f>
        <v>302500</v>
      </c>
      <c r="P40" s="2" t="s">
        <v>14</v>
      </c>
    </row>
    <row r="41" spans="1:16" s="21" customFormat="1" ht="74.25" customHeight="1" x14ac:dyDescent="0.35">
      <c r="A41" s="21" t="s">
        <v>386</v>
      </c>
      <c r="B41" s="26">
        <v>2021.019</v>
      </c>
      <c r="C41" s="27">
        <v>44512</v>
      </c>
      <c r="D41" s="21" t="s">
        <v>400</v>
      </c>
      <c r="G41" s="21" t="s">
        <v>399</v>
      </c>
      <c r="H41" s="22" t="s">
        <v>36</v>
      </c>
      <c r="I41" s="23" t="s">
        <v>51</v>
      </c>
      <c r="J41" s="23" t="s">
        <v>52</v>
      </c>
      <c r="K41" s="21" t="s">
        <v>53</v>
      </c>
      <c r="L41" s="24" t="s">
        <v>16</v>
      </c>
      <c r="M41" s="25">
        <f>N41+O41</f>
        <v>275000</v>
      </c>
      <c r="N41" s="25">
        <v>55000</v>
      </c>
      <c r="O41" s="25">
        <v>220000</v>
      </c>
      <c r="P41" s="21" t="s">
        <v>14</v>
      </c>
    </row>
    <row r="42" spans="1:16" s="21" customFormat="1" ht="74.25" customHeight="1" x14ac:dyDescent="0.35">
      <c r="A42" s="21" t="s">
        <v>386</v>
      </c>
      <c r="B42" s="26">
        <v>2021.154</v>
      </c>
      <c r="C42" s="27">
        <v>44938</v>
      </c>
      <c r="D42" s="21" t="s">
        <v>572</v>
      </c>
      <c r="G42" s="21" t="s">
        <v>399</v>
      </c>
      <c r="H42" s="22" t="s">
        <v>36</v>
      </c>
      <c r="I42" s="23" t="s">
        <v>51</v>
      </c>
      <c r="J42" s="23" t="s">
        <v>52</v>
      </c>
      <c r="K42" s="21" t="s">
        <v>53</v>
      </c>
      <c r="L42" s="24" t="s">
        <v>16</v>
      </c>
      <c r="M42" s="25">
        <f>N42+O42</f>
        <v>532139</v>
      </c>
      <c r="N42" s="25">
        <v>106428</v>
      </c>
      <c r="O42" s="25">
        <v>425711</v>
      </c>
      <c r="P42" s="21" t="s">
        <v>14</v>
      </c>
    </row>
    <row r="43" spans="1:16" s="21" customFormat="1" ht="74.25" customHeight="1" x14ac:dyDescent="0.35">
      <c r="A43" s="21" t="s">
        <v>386</v>
      </c>
      <c r="B43" s="26">
        <v>2021.242</v>
      </c>
      <c r="C43" s="27">
        <v>45245</v>
      </c>
      <c r="D43" s="21" t="s">
        <v>603</v>
      </c>
      <c r="F43" s="21" t="s">
        <v>604</v>
      </c>
      <c r="G43" s="21" t="s">
        <v>399</v>
      </c>
      <c r="H43" s="22" t="s">
        <v>36</v>
      </c>
      <c r="I43" s="23" t="s">
        <v>51</v>
      </c>
      <c r="J43" s="23" t="s">
        <v>52</v>
      </c>
      <c r="K43" s="21" t="s">
        <v>53</v>
      </c>
      <c r="L43" s="24" t="s">
        <v>16</v>
      </c>
      <c r="M43" s="25">
        <f>N43+O43</f>
        <v>532139</v>
      </c>
      <c r="N43" s="25">
        <v>106428</v>
      </c>
      <c r="O43" s="25">
        <v>425711</v>
      </c>
      <c r="P43" s="21" t="s">
        <v>14</v>
      </c>
    </row>
    <row r="44" spans="1:16" s="21" customFormat="1" ht="74.25" customHeight="1" x14ac:dyDescent="0.35">
      <c r="A44" s="21" t="s">
        <v>386</v>
      </c>
      <c r="B44" s="26">
        <v>2021.2149999999999</v>
      </c>
      <c r="C44" s="27">
        <v>45189</v>
      </c>
      <c r="D44" s="21" t="s">
        <v>597</v>
      </c>
      <c r="G44" s="21" t="s">
        <v>598</v>
      </c>
      <c r="H44" s="22" t="s">
        <v>36</v>
      </c>
      <c r="I44" s="23"/>
      <c r="J44" s="23"/>
      <c r="K44" s="21" t="s">
        <v>599</v>
      </c>
      <c r="L44" s="24" t="s">
        <v>16</v>
      </c>
      <c r="M44" s="25">
        <f>N44+O44</f>
        <v>395000</v>
      </c>
      <c r="N44" s="25">
        <v>79000</v>
      </c>
      <c r="O44" s="25">
        <v>316000</v>
      </c>
      <c r="P44" s="21" t="s">
        <v>14</v>
      </c>
    </row>
    <row r="45" spans="1:16" s="2" customFormat="1" ht="42" x14ac:dyDescent="0.35">
      <c r="G45" s="28" t="s">
        <v>605</v>
      </c>
      <c r="H45" s="6" t="s">
        <v>36</v>
      </c>
      <c r="I45" s="1" t="s">
        <v>40</v>
      </c>
      <c r="J45" s="3" t="s">
        <v>41</v>
      </c>
      <c r="K45" s="3" t="s">
        <v>560</v>
      </c>
      <c r="L45" s="10" t="s">
        <v>42</v>
      </c>
      <c r="M45" s="4">
        <v>79750</v>
      </c>
      <c r="N45" s="4">
        <f t="shared" si="0"/>
        <v>7975</v>
      </c>
      <c r="O45" s="4">
        <f t="shared" si="1"/>
        <v>87725</v>
      </c>
      <c r="P45" s="2" t="s">
        <v>14</v>
      </c>
    </row>
    <row r="46" spans="1:16" s="2" customFormat="1" ht="42" x14ac:dyDescent="0.35">
      <c r="G46" s="28" t="s">
        <v>605</v>
      </c>
      <c r="H46" s="6" t="s">
        <v>36</v>
      </c>
      <c r="I46" s="1" t="s">
        <v>40</v>
      </c>
      <c r="J46" s="3" t="s">
        <v>41</v>
      </c>
      <c r="K46" s="3" t="s">
        <v>560</v>
      </c>
      <c r="L46" s="10" t="s">
        <v>16</v>
      </c>
      <c r="M46" s="4">
        <v>540000</v>
      </c>
      <c r="N46" s="4">
        <f t="shared" si="0"/>
        <v>54000</v>
      </c>
      <c r="O46" s="4">
        <f t="shared" si="1"/>
        <v>594000</v>
      </c>
      <c r="P46" s="2" t="s">
        <v>14</v>
      </c>
    </row>
    <row r="47" spans="1:16" s="21" customFormat="1" ht="60" customHeight="1" x14ac:dyDescent="0.35">
      <c r="A47" s="21" t="s">
        <v>386</v>
      </c>
      <c r="B47" s="32">
        <v>2021.14</v>
      </c>
      <c r="C47" s="27">
        <v>44879</v>
      </c>
      <c r="D47" s="21" t="s">
        <v>561</v>
      </c>
      <c r="G47" s="29" t="s">
        <v>605</v>
      </c>
      <c r="H47" s="22" t="s">
        <v>36</v>
      </c>
      <c r="I47" s="23" t="s">
        <v>40</v>
      </c>
      <c r="J47" s="34" t="s">
        <v>41</v>
      </c>
      <c r="K47" s="34" t="s">
        <v>560</v>
      </c>
      <c r="L47" s="24" t="s">
        <v>16</v>
      </c>
      <c r="M47" s="25">
        <f>N47+O47</f>
        <v>540000</v>
      </c>
      <c r="N47" s="25">
        <v>108000</v>
      </c>
      <c r="O47" s="25">
        <v>432000</v>
      </c>
      <c r="P47" s="21" t="s">
        <v>14</v>
      </c>
    </row>
    <row r="48" spans="1:16" s="21" customFormat="1" ht="60" customHeight="1" x14ac:dyDescent="0.35">
      <c r="A48" s="21" t="s">
        <v>386</v>
      </c>
      <c r="B48" s="26">
        <v>2021.242</v>
      </c>
      <c r="C48" s="27">
        <v>45245</v>
      </c>
      <c r="D48" s="21" t="s">
        <v>603</v>
      </c>
      <c r="G48" s="29" t="s">
        <v>605</v>
      </c>
      <c r="H48" s="22" t="s">
        <v>36</v>
      </c>
      <c r="I48" s="23" t="s">
        <v>40</v>
      </c>
      <c r="J48" s="34" t="s">
        <v>41</v>
      </c>
      <c r="K48" s="34" t="s">
        <v>560</v>
      </c>
      <c r="L48" s="24" t="s">
        <v>16</v>
      </c>
      <c r="M48" s="25">
        <f>N48+O48</f>
        <v>540000</v>
      </c>
      <c r="N48" s="25">
        <v>108000</v>
      </c>
      <c r="O48" s="25">
        <v>432000</v>
      </c>
      <c r="P48" s="21" t="s">
        <v>14</v>
      </c>
    </row>
    <row r="49" spans="1:16" s="2" customFormat="1" ht="42" x14ac:dyDescent="0.35">
      <c r="G49" s="28" t="s">
        <v>606</v>
      </c>
      <c r="H49" s="6" t="s">
        <v>36</v>
      </c>
      <c r="I49" s="1" t="s">
        <v>43</v>
      </c>
      <c r="J49" s="3" t="s">
        <v>44</v>
      </c>
      <c r="K49" s="3" t="s">
        <v>45</v>
      </c>
      <c r="L49" s="10" t="s">
        <v>42</v>
      </c>
      <c r="M49" s="4">
        <v>73750</v>
      </c>
      <c r="N49" s="4">
        <f t="shared" si="0"/>
        <v>7375</v>
      </c>
      <c r="O49" s="4">
        <f t="shared" si="1"/>
        <v>81125</v>
      </c>
      <c r="P49" s="2" t="s">
        <v>14</v>
      </c>
    </row>
    <row r="50" spans="1:16" s="2" customFormat="1" ht="42" x14ac:dyDescent="0.35">
      <c r="G50" s="28" t="s">
        <v>606</v>
      </c>
      <c r="H50" s="6" t="s">
        <v>36</v>
      </c>
      <c r="I50" s="1" t="s">
        <v>43</v>
      </c>
      <c r="J50" s="3" t="s">
        <v>44</v>
      </c>
      <c r="K50" s="3" t="s">
        <v>45</v>
      </c>
      <c r="L50" s="10" t="s">
        <v>16</v>
      </c>
      <c r="M50" s="4">
        <v>500000</v>
      </c>
      <c r="N50" s="4">
        <f t="shared" si="0"/>
        <v>50000</v>
      </c>
      <c r="O50" s="4">
        <f t="shared" si="1"/>
        <v>550000</v>
      </c>
      <c r="P50" s="2" t="s">
        <v>14</v>
      </c>
    </row>
    <row r="51" spans="1:16" s="21" customFormat="1" ht="60" customHeight="1" x14ac:dyDescent="0.35">
      <c r="A51" s="21" t="s">
        <v>386</v>
      </c>
      <c r="B51" s="32">
        <v>2021.14</v>
      </c>
      <c r="C51" s="27">
        <v>44879</v>
      </c>
      <c r="D51" s="21" t="s">
        <v>561</v>
      </c>
      <c r="G51" s="29" t="s">
        <v>606</v>
      </c>
      <c r="H51" s="22" t="s">
        <v>36</v>
      </c>
      <c r="I51" s="23" t="s">
        <v>40</v>
      </c>
      <c r="J51" s="34" t="s">
        <v>44</v>
      </c>
      <c r="K51" s="34" t="s">
        <v>45</v>
      </c>
      <c r="L51" s="24" t="s">
        <v>16</v>
      </c>
      <c r="M51" s="25">
        <f>N51+O51</f>
        <v>500000</v>
      </c>
      <c r="N51" s="25">
        <v>100000</v>
      </c>
      <c r="O51" s="25">
        <v>400000</v>
      </c>
      <c r="P51" s="21" t="s">
        <v>14</v>
      </c>
    </row>
    <row r="52" spans="1:16" s="2" customFormat="1" ht="42" x14ac:dyDescent="0.35">
      <c r="G52" s="28" t="s">
        <v>607</v>
      </c>
      <c r="H52" s="6" t="s">
        <v>36</v>
      </c>
      <c r="I52" s="1" t="s">
        <v>46</v>
      </c>
      <c r="J52" s="1" t="s">
        <v>49</v>
      </c>
      <c r="K52" s="2" t="s">
        <v>50</v>
      </c>
      <c r="L52" s="10" t="s">
        <v>42</v>
      </c>
      <c r="M52" s="4">
        <v>58750</v>
      </c>
      <c r="N52" s="4">
        <f t="shared" si="0"/>
        <v>5875</v>
      </c>
      <c r="O52" s="4">
        <f t="shared" si="1"/>
        <v>64625</v>
      </c>
      <c r="P52" s="2" t="s">
        <v>14</v>
      </c>
    </row>
    <row r="53" spans="1:16" s="2" customFormat="1" ht="42" x14ac:dyDescent="0.35">
      <c r="G53" s="28" t="s">
        <v>607</v>
      </c>
      <c r="H53" s="6" t="s">
        <v>36</v>
      </c>
      <c r="I53" s="1" t="s">
        <v>46</v>
      </c>
      <c r="J53" s="1" t="s">
        <v>49</v>
      </c>
      <c r="K53" s="2" t="s">
        <v>50</v>
      </c>
      <c r="L53" s="10" t="s">
        <v>13</v>
      </c>
      <c r="M53" s="4">
        <v>97600</v>
      </c>
      <c r="N53" s="4">
        <f t="shared" si="0"/>
        <v>9760</v>
      </c>
      <c r="O53" s="4">
        <f t="shared" si="1"/>
        <v>107360</v>
      </c>
      <c r="P53" s="2" t="s">
        <v>14</v>
      </c>
    </row>
    <row r="54" spans="1:16" s="21" customFormat="1" ht="60" customHeight="1" x14ac:dyDescent="0.35">
      <c r="A54" s="21" t="s">
        <v>386</v>
      </c>
      <c r="B54" s="32">
        <v>2021.14</v>
      </c>
      <c r="C54" s="27">
        <v>44879</v>
      </c>
      <c r="D54" s="21" t="s">
        <v>561</v>
      </c>
      <c r="G54" s="29" t="s">
        <v>607</v>
      </c>
      <c r="H54" s="22" t="s">
        <v>36</v>
      </c>
      <c r="I54" s="23" t="s">
        <v>46</v>
      </c>
      <c r="J54" s="34" t="s">
        <v>49</v>
      </c>
      <c r="K54" s="34" t="s">
        <v>50</v>
      </c>
      <c r="L54" s="24" t="s">
        <v>13</v>
      </c>
      <c r="M54" s="25">
        <f>N54+O54</f>
        <v>97600</v>
      </c>
      <c r="N54" s="25">
        <v>19520</v>
      </c>
      <c r="O54" s="25">
        <v>78080</v>
      </c>
      <c r="P54" s="21" t="s">
        <v>14</v>
      </c>
    </row>
    <row r="55" spans="1:16" s="21" customFormat="1" ht="60" customHeight="1" x14ac:dyDescent="0.35">
      <c r="A55" s="21" t="s">
        <v>386</v>
      </c>
      <c r="B55" s="26">
        <v>2021.242</v>
      </c>
      <c r="C55" s="27">
        <v>45245</v>
      </c>
      <c r="D55" s="21" t="s">
        <v>603</v>
      </c>
      <c r="G55" s="29" t="s">
        <v>607</v>
      </c>
      <c r="H55" s="22" t="s">
        <v>36</v>
      </c>
      <c r="I55" s="23" t="s">
        <v>46</v>
      </c>
      <c r="J55" s="34" t="s">
        <v>49</v>
      </c>
      <c r="K55" s="34" t="s">
        <v>50</v>
      </c>
      <c r="L55" s="24" t="s">
        <v>13</v>
      </c>
      <c r="M55" s="25">
        <f>N55+O55</f>
        <v>97600</v>
      </c>
      <c r="N55" s="25">
        <v>19520</v>
      </c>
      <c r="O55" s="25">
        <v>78080</v>
      </c>
      <c r="P55" s="21" t="s">
        <v>14</v>
      </c>
    </row>
    <row r="56" spans="1:16" s="2" customFormat="1" ht="42" x14ac:dyDescent="0.35">
      <c r="G56" s="28" t="s">
        <v>607</v>
      </c>
      <c r="H56" s="6" t="s">
        <v>36</v>
      </c>
      <c r="I56" s="1" t="s">
        <v>46</v>
      </c>
      <c r="J56" s="1" t="s">
        <v>49</v>
      </c>
      <c r="K56" s="2" t="s">
        <v>50</v>
      </c>
      <c r="L56" s="10" t="s">
        <v>16</v>
      </c>
      <c r="M56" s="4">
        <v>330730</v>
      </c>
      <c r="N56" s="4">
        <f t="shared" si="0"/>
        <v>33073</v>
      </c>
      <c r="O56" s="4">
        <f t="shared" si="1"/>
        <v>363803</v>
      </c>
      <c r="P56" s="2" t="s">
        <v>14</v>
      </c>
    </row>
    <row r="57" spans="1:16" s="21" customFormat="1" ht="60" customHeight="1" x14ac:dyDescent="0.35">
      <c r="A57" s="21" t="s">
        <v>386</v>
      </c>
      <c r="B57" s="32">
        <v>2021.14</v>
      </c>
      <c r="C57" s="27">
        <v>44879</v>
      </c>
      <c r="D57" s="21" t="s">
        <v>561</v>
      </c>
      <c r="G57" s="29" t="s">
        <v>607</v>
      </c>
      <c r="H57" s="22" t="s">
        <v>36</v>
      </c>
      <c r="I57" s="23" t="s">
        <v>46</v>
      </c>
      <c r="J57" s="34" t="s">
        <v>49</v>
      </c>
      <c r="K57" s="34" t="s">
        <v>50</v>
      </c>
      <c r="L57" s="24" t="s">
        <v>16</v>
      </c>
      <c r="M57" s="25">
        <f>N57+O57</f>
        <v>330730</v>
      </c>
      <c r="N57" s="25">
        <v>66146</v>
      </c>
      <c r="O57" s="25">
        <v>264584</v>
      </c>
      <c r="P57" s="21" t="s">
        <v>14</v>
      </c>
    </row>
    <row r="58" spans="1:16" s="21" customFormat="1" ht="60" customHeight="1" x14ac:dyDescent="0.35">
      <c r="A58" s="21" t="s">
        <v>386</v>
      </c>
      <c r="B58" s="26">
        <v>2021.242</v>
      </c>
      <c r="C58" s="27">
        <v>45245</v>
      </c>
      <c r="D58" s="21" t="s">
        <v>603</v>
      </c>
      <c r="G58" s="29" t="s">
        <v>607</v>
      </c>
      <c r="H58" s="22" t="s">
        <v>36</v>
      </c>
      <c r="I58" s="23" t="s">
        <v>46</v>
      </c>
      <c r="J58" s="34" t="s">
        <v>49</v>
      </c>
      <c r="K58" s="34" t="s">
        <v>50</v>
      </c>
      <c r="L58" s="24" t="s">
        <v>16</v>
      </c>
      <c r="M58" s="25">
        <f>N58+O58</f>
        <v>330730</v>
      </c>
      <c r="N58" s="25">
        <v>66146</v>
      </c>
      <c r="O58" s="25">
        <v>264584</v>
      </c>
      <c r="P58" s="21" t="s">
        <v>14</v>
      </c>
    </row>
    <row r="59" spans="1:16" s="21" customFormat="1" ht="74.25" customHeight="1" x14ac:dyDescent="0.35">
      <c r="A59" s="21" t="s">
        <v>386</v>
      </c>
      <c r="B59" s="32">
        <v>2021.14</v>
      </c>
      <c r="C59" s="27">
        <v>44879</v>
      </c>
      <c r="D59" s="21" t="s">
        <v>565</v>
      </c>
      <c r="G59" s="21" t="s">
        <v>562</v>
      </c>
      <c r="H59" s="22" t="s">
        <v>36</v>
      </c>
      <c r="I59" s="23"/>
      <c r="J59" s="23" t="s">
        <v>563</v>
      </c>
      <c r="K59" s="21" t="s">
        <v>564</v>
      </c>
      <c r="L59" s="24" t="s">
        <v>16</v>
      </c>
      <c r="M59" s="25">
        <f>N59+O59</f>
        <v>964836</v>
      </c>
      <c r="N59" s="25">
        <v>0</v>
      </c>
      <c r="O59" s="25">
        <v>964836</v>
      </c>
    </row>
    <row r="60" spans="1:16" s="2" customFormat="1" ht="42" x14ac:dyDescent="0.35">
      <c r="H60" s="6" t="s">
        <v>36</v>
      </c>
      <c r="I60" s="1" t="s">
        <v>37</v>
      </c>
      <c r="J60" s="1" t="s">
        <v>54</v>
      </c>
      <c r="K60" s="1" t="s">
        <v>55</v>
      </c>
      <c r="L60" s="10" t="s">
        <v>16</v>
      </c>
      <c r="M60" s="11">
        <v>316000</v>
      </c>
      <c r="N60" s="4">
        <f t="shared" si="0"/>
        <v>31600</v>
      </c>
      <c r="O60" s="4">
        <f t="shared" si="1"/>
        <v>347600</v>
      </c>
      <c r="P60" s="2" t="s">
        <v>14</v>
      </c>
    </row>
    <row r="61" spans="1:16" s="2" customFormat="1" ht="56" x14ac:dyDescent="0.35">
      <c r="H61" s="6" t="s">
        <v>56</v>
      </c>
      <c r="I61" s="1" t="s">
        <v>57</v>
      </c>
      <c r="J61" s="1" t="s">
        <v>58</v>
      </c>
      <c r="K61" s="1" t="s">
        <v>59</v>
      </c>
      <c r="L61" s="10" t="s">
        <v>16</v>
      </c>
      <c r="M61" s="11">
        <v>265350</v>
      </c>
      <c r="N61" s="4">
        <f t="shared" si="0"/>
        <v>26535</v>
      </c>
      <c r="O61" s="4">
        <f t="shared" si="1"/>
        <v>291885</v>
      </c>
      <c r="P61" s="2" t="s">
        <v>14</v>
      </c>
    </row>
    <row r="62" spans="1:16" s="2" customFormat="1" ht="42" x14ac:dyDescent="0.35">
      <c r="H62" s="6" t="s">
        <v>56</v>
      </c>
      <c r="I62" s="1" t="s">
        <v>57</v>
      </c>
      <c r="J62" s="1" t="s">
        <v>60</v>
      </c>
      <c r="K62" s="1" t="s">
        <v>61</v>
      </c>
      <c r="L62" s="10" t="s">
        <v>16</v>
      </c>
      <c r="M62" s="11">
        <v>148120</v>
      </c>
      <c r="N62" s="4">
        <f t="shared" si="0"/>
        <v>14812</v>
      </c>
      <c r="O62" s="4">
        <f t="shared" si="1"/>
        <v>162932</v>
      </c>
      <c r="P62" s="2" t="s">
        <v>62</v>
      </c>
    </row>
    <row r="63" spans="1:16" s="21" customFormat="1" ht="114" customHeight="1" x14ac:dyDescent="0.35">
      <c r="A63" s="21" t="s">
        <v>386</v>
      </c>
      <c r="B63" s="26">
        <v>2021.0150000000001</v>
      </c>
      <c r="C63" s="27">
        <v>44503</v>
      </c>
      <c r="D63" s="21" t="s">
        <v>389</v>
      </c>
      <c r="G63" s="21" t="s">
        <v>390</v>
      </c>
      <c r="H63" s="22" t="s">
        <v>63</v>
      </c>
      <c r="I63" s="23"/>
      <c r="J63" s="23" t="s">
        <v>393</v>
      </c>
      <c r="K63" s="23" t="s">
        <v>391</v>
      </c>
      <c r="L63" s="24" t="s">
        <v>392</v>
      </c>
      <c r="M63" s="30">
        <f>N63+O63</f>
        <v>35000</v>
      </c>
      <c r="N63" s="25">
        <v>7000</v>
      </c>
      <c r="O63" s="25">
        <v>28000</v>
      </c>
      <c r="P63" s="21" t="s">
        <v>14</v>
      </c>
    </row>
    <row r="64" spans="1:16" s="21" customFormat="1" ht="81" customHeight="1" x14ac:dyDescent="0.35">
      <c r="A64" s="21" t="s">
        <v>386</v>
      </c>
      <c r="B64" s="26">
        <v>2021.0150000000001</v>
      </c>
      <c r="C64" s="27">
        <v>44503</v>
      </c>
      <c r="D64" s="21" t="s">
        <v>389</v>
      </c>
      <c r="G64" s="21" t="s">
        <v>395</v>
      </c>
      <c r="H64" s="22" t="s">
        <v>63</v>
      </c>
      <c r="I64" s="23" t="s">
        <v>396</v>
      </c>
      <c r="J64" s="23" t="s">
        <v>397</v>
      </c>
      <c r="K64" s="23" t="s">
        <v>398</v>
      </c>
      <c r="L64" s="24" t="s">
        <v>42</v>
      </c>
      <c r="M64" s="30">
        <f>N64+O64</f>
        <v>80000</v>
      </c>
      <c r="N64" s="25">
        <v>16000</v>
      </c>
      <c r="O64" s="25">
        <v>64000</v>
      </c>
    </row>
    <row r="65" spans="1:16" s="21" customFormat="1" ht="81" customHeight="1" x14ac:dyDescent="0.35">
      <c r="A65" s="21" t="s">
        <v>386</v>
      </c>
      <c r="B65" s="26">
        <v>2021.0150000000001</v>
      </c>
      <c r="C65" s="27">
        <v>44503</v>
      </c>
      <c r="D65" s="21" t="s">
        <v>389</v>
      </c>
      <c r="G65" s="21" t="s">
        <v>395</v>
      </c>
      <c r="H65" s="22" t="s">
        <v>63</v>
      </c>
      <c r="I65" s="23" t="s">
        <v>396</v>
      </c>
      <c r="J65" s="23" t="s">
        <v>397</v>
      </c>
      <c r="K65" s="23" t="s">
        <v>398</v>
      </c>
      <c r="L65" s="24" t="s">
        <v>16</v>
      </c>
      <c r="M65" s="30">
        <f>N65+O65</f>
        <v>267100</v>
      </c>
      <c r="N65" s="25">
        <v>53420</v>
      </c>
      <c r="O65" s="25">
        <v>213680</v>
      </c>
    </row>
    <row r="66" spans="1:16" s="2" customFormat="1" ht="42" x14ac:dyDescent="0.35">
      <c r="G66" s="28" t="s">
        <v>394</v>
      </c>
      <c r="H66" s="6" t="s">
        <v>63</v>
      </c>
      <c r="I66" s="1" t="s">
        <v>64</v>
      </c>
      <c r="J66" s="1" t="s">
        <v>65</v>
      </c>
      <c r="K66" s="1" t="s">
        <v>66</v>
      </c>
      <c r="L66" s="10" t="s">
        <v>42</v>
      </c>
      <c r="M66" s="11">
        <v>16000</v>
      </c>
      <c r="N66" s="4">
        <f t="shared" si="0"/>
        <v>1600</v>
      </c>
      <c r="O66" s="4">
        <f t="shared" si="1"/>
        <v>17600</v>
      </c>
      <c r="P66" s="2" t="s">
        <v>14</v>
      </c>
    </row>
    <row r="67" spans="1:16" s="21" customFormat="1" ht="60" customHeight="1" x14ac:dyDescent="0.35">
      <c r="A67" s="21" t="s">
        <v>386</v>
      </c>
      <c r="B67" s="26">
        <v>2021.0150000000001</v>
      </c>
      <c r="C67" s="27">
        <v>44503</v>
      </c>
      <c r="D67" s="21" t="s">
        <v>389</v>
      </c>
      <c r="G67" s="29" t="s">
        <v>394</v>
      </c>
      <c r="H67" s="22" t="s">
        <v>63</v>
      </c>
      <c r="I67" s="23" t="s">
        <v>64</v>
      </c>
      <c r="J67" s="23" t="s">
        <v>65</v>
      </c>
      <c r="K67" s="23" t="s">
        <v>66</v>
      </c>
      <c r="L67" s="24" t="s">
        <v>42</v>
      </c>
      <c r="M67" s="30">
        <f>N67+O67</f>
        <v>23000</v>
      </c>
      <c r="N67" s="25">
        <v>4600</v>
      </c>
      <c r="O67" s="25">
        <v>18400</v>
      </c>
      <c r="P67" s="21" t="s">
        <v>14</v>
      </c>
    </row>
    <row r="68" spans="1:16" s="21" customFormat="1" ht="60" customHeight="1" x14ac:dyDescent="0.35">
      <c r="A68" s="21" t="s">
        <v>386</v>
      </c>
      <c r="B68" s="26">
        <v>2021.0229999999999</v>
      </c>
      <c r="C68" s="27">
        <v>44544</v>
      </c>
      <c r="D68" s="21" t="s">
        <v>405</v>
      </c>
      <c r="G68" s="29" t="s">
        <v>394</v>
      </c>
      <c r="H68" s="22" t="s">
        <v>63</v>
      </c>
      <c r="I68" s="23" t="s">
        <v>64</v>
      </c>
      <c r="J68" s="23" t="s">
        <v>65</v>
      </c>
      <c r="K68" s="23" t="s">
        <v>66</v>
      </c>
      <c r="L68" s="24" t="s">
        <v>42</v>
      </c>
      <c r="M68" s="30">
        <f>N68+O68</f>
        <v>41600</v>
      </c>
      <c r="N68" s="25">
        <v>8800</v>
      </c>
      <c r="O68" s="25">
        <v>32800</v>
      </c>
      <c r="P68" s="21" t="s">
        <v>14</v>
      </c>
    </row>
    <row r="69" spans="1:16" s="2" customFormat="1" ht="42" x14ac:dyDescent="0.35">
      <c r="G69" s="28" t="s">
        <v>394</v>
      </c>
      <c r="H69" s="6" t="s">
        <v>63</v>
      </c>
      <c r="I69" s="1" t="s">
        <v>64</v>
      </c>
      <c r="J69" s="1" t="s">
        <v>67</v>
      </c>
      <c r="K69" s="1" t="s">
        <v>66</v>
      </c>
      <c r="L69" s="10" t="s">
        <v>16</v>
      </c>
      <c r="M69" s="11">
        <v>76000</v>
      </c>
      <c r="N69" s="4">
        <f t="shared" si="0"/>
        <v>7600</v>
      </c>
      <c r="O69" s="4">
        <f t="shared" si="1"/>
        <v>83600</v>
      </c>
      <c r="P69" s="2" t="s">
        <v>14</v>
      </c>
    </row>
    <row r="70" spans="1:16" s="2" customFormat="1" ht="42" x14ac:dyDescent="0.35">
      <c r="G70" s="28" t="s">
        <v>394</v>
      </c>
      <c r="H70" s="6" t="s">
        <v>63</v>
      </c>
      <c r="I70" s="1" t="s">
        <v>64</v>
      </c>
      <c r="J70" s="1" t="s">
        <v>68</v>
      </c>
      <c r="K70" s="1" t="s">
        <v>69</v>
      </c>
      <c r="L70" s="10" t="s">
        <v>16</v>
      </c>
      <c r="M70" s="11">
        <v>5280</v>
      </c>
      <c r="N70" s="4">
        <f t="shared" si="0"/>
        <v>528</v>
      </c>
      <c r="O70" s="4">
        <f t="shared" si="1"/>
        <v>5808</v>
      </c>
      <c r="P70" s="2" t="s">
        <v>14</v>
      </c>
    </row>
    <row r="71" spans="1:16" s="21" customFormat="1" ht="60" customHeight="1" x14ac:dyDescent="0.35">
      <c r="A71" s="21" t="s">
        <v>386</v>
      </c>
      <c r="B71" s="26">
        <v>2021.0150000000001</v>
      </c>
      <c r="C71" s="27">
        <v>44503</v>
      </c>
      <c r="D71" s="21" t="s">
        <v>389</v>
      </c>
      <c r="G71" s="29" t="s">
        <v>394</v>
      </c>
      <c r="H71" s="22" t="s">
        <v>63</v>
      </c>
      <c r="I71" s="23" t="s">
        <v>64</v>
      </c>
      <c r="J71" s="23" t="s">
        <v>65</v>
      </c>
      <c r="K71" s="23" t="s">
        <v>66</v>
      </c>
      <c r="L71" s="24" t="s">
        <v>16</v>
      </c>
      <c r="M71" s="30">
        <f>N71+O71</f>
        <v>99000</v>
      </c>
      <c r="N71" s="25">
        <v>19800</v>
      </c>
      <c r="O71" s="25">
        <v>79200</v>
      </c>
      <c r="P71" s="21" t="s">
        <v>14</v>
      </c>
    </row>
    <row r="72" spans="1:16" s="21" customFormat="1" ht="60" customHeight="1" x14ac:dyDescent="0.35">
      <c r="A72" s="21" t="s">
        <v>386</v>
      </c>
      <c r="B72" s="26">
        <v>2021.1969999999999</v>
      </c>
      <c r="C72" s="27">
        <v>45098</v>
      </c>
      <c r="D72" s="21" t="s">
        <v>441</v>
      </c>
      <c r="G72" s="29"/>
      <c r="H72" s="22" t="s">
        <v>584</v>
      </c>
      <c r="I72" s="23" t="s">
        <v>585</v>
      </c>
      <c r="J72" s="23" t="s">
        <v>586</v>
      </c>
      <c r="K72" s="23" t="s">
        <v>587</v>
      </c>
      <c r="L72" s="24" t="s">
        <v>42</v>
      </c>
      <c r="M72" s="30">
        <v>17025</v>
      </c>
      <c r="N72" s="25">
        <v>1703</v>
      </c>
      <c r="O72" s="25">
        <v>18728</v>
      </c>
      <c r="P72" s="21" t="s">
        <v>14</v>
      </c>
    </row>
    <row r="73" spans="1:16" s="21" customFormat="1" ht="60" customHeight="1" x14ac:dyDescent="0.35">
      <c r="A73" s="21" t="s">
        <v>386</v>
      </c>
      <c r="B73" s="26">
        <v>2021.1969999999999</v>
      </c>
      <c r="C73" s="27">
        <v>45098</v>
      </c>
      <c r="D73" s="21" t="s">
        <v>588</v>
      </c>
      <c r="G73" s="29"/>
      <c r="H73" s="22" t="s">
        <v>584</v>
      </c>
      <c r="I73" s="23" t="s">
        <v>585</v>
      </c>
      <c r="J73" s="23" t="s">
        <v>586</v>
      </c>
      <c r="K73" s="23" t="s">
        <v>587</v>
      </c>
      <c r="L73" s="24" t="s">
        <v>13</v>
      </c>
      <c r="M73" s="30">
        <v>17025</v>
      </c>
      <c r="N73" s="25">
        <v>1703</v>
      </c>
      <c r="O73" s="25">
        <v>18728</v>
      </c>
      <c r="P73" s="21" t="s">
        <v>14</v>
      </c>
    </row>
    <row r="74" spans="1:16" s="21" customFormat="1" ht="60" customHeight="1" x14ac:dyDescent="0.35">
      <c r="A74" s="21" t="s">
        <v>386</v>
      </c>
      <c r="B74" s="26">
        <v>2021.1969999999999</v>
      </c>
      <c r="C74" s="27">
        <v>45098</v>
      </c>
      <c r="D74" s="21" t="s">
        <v>448</v>
      </c>
      <c r="G74" s="29"/>
      <c r="H74" s="22" t="s">
        <v>584</v>
      </c>
      <c r="I74" s="23" t="s">
        <v>585</v>
      </c>
      <c r="J74" s="23" t="s">
        <v>586</v>
      </c>
      <c r="K74" s="23" t="s">
        <v>587</v>
      </c>
      <c r="L74" s="24" t="s">
        <v>16</v>
      </c>
      <c r="M74" s="30">
        <v>170257</v>
      </c>
      <c r="N74" s="25">
        <v>17026</v>
      </c>
      <c r="O74" s="25">
        <v>187283</v>
      </c>
      <c r="P74" s="21" t="s">
        <v>14</v>
      </c>
    </row>
    <row r="75" spans="1:16" s="21" customFormat="1" ht="60" customHeight="1" x14ac:dyDescent="0.35">
      <c r="A75" s="21" t="s">
        <v>386</v>
      </c>
      <c r="B75" s="26">
        <v>2021.2449999999999</v>
      </c>
      <c r="C75" s="27">
        <v>45259</v>
      </c>
      <c r="D75" s="21" t="s">
        <v>441</v>
      </c>
      <c r="G75" s="29" t="s">
        <v>623</v>
      </c>
      <c r="H75" s="22" t="s">
        <v>584</v>
      </c>
      <c r="I75" s="23" t="s">
        <v>624</v>
      </c>
      <c r="J75" s="23" t="s">
        <v>625</v>
      </c>
      <c r="K75" s="23" t="s">
        <v>626</v>
      </c>
      <c r="L75" s="24" t="s">
        <v>42</v>
      </c>
      <c r="M75" s="30">
        <v>16000</v>
      </c>
      <c r="N75" s="25">
        <v>5000</v>
      </c>
      <c r="O75" s="25">
        <v>21000</v>
      </c>
      <c r="P75" s="21" t="s">
        <v>14</v>
      </c>
    </row>
    <row r="76" spans="1:16" s="21" customFormat="1" ht="60" customHeight="1" x14ac:dyDescent="0.35">
      <c r="A76" s="21" t="s">
        <v>386</v>
      </c>
      <c r="B76" s="26">
        <v>2021.2449999999999</v>
      </c>
      <c r="C76" s="27">
        <v>45259</v>
      </c>
      <c r="D76" s="21" t="s">
        <v>588</v>
      </c>
      <c r="G76" s="29" t="s">
        <v>623</v>
      </c>
      <c r="H76" s="22" t="s">
        <v>584</v>
      </c>
      <c r="I76" s="23" t="s">
        <v>624</v>
      </c>
      <c r="J76" s="23" t="s">
        <v>625</v>
      </c>
      <c r="K76" s="23" t="s">
        <v>626</v>
      </c>
      <c r="L76" s="24" t="s">
        <v>13</v>
      </c>
      <c r="M76" s="30">
        <v>20000</v>
      </c>
      <c r="N76" s="25">
        <v>5000</v>
      </c>
      <c r="O76" s="25">
        <v>25000</v>
      </c>
      <c r="P76" s="21" t="s">
        <v>14</v>
      </c>
    </row>
    <row r="77" spans="1:16" s="21" customFormat="1" ht="60" customHeight="1" x14ac:dyDescent="0.35">
      <c r="A77" s="21" t="s">
        <v>386</v>
      </c>
      <c r="B77" s="26">
        <v>2021.2449999999999</v>
      </c>
      <c r="C77" s="27">
        <v>45259</v>
      </c>
      <c r="D77" s="21" t="s">
        <v>448</v>
      </c>
      <c r="G77" s="29" t="s">
        <v>623</v>
      </c>
      <c r="H77" s="22" t="s">
        <v>584</v>
      </c>
      <c r="I77" s="23" t="s">
        <v>624</v>
      </c>
      <c r="J77" s="23" t="s">
        <v>625</v>
      </c>
      <c r="K77" s="23" t="s">
        <v>626</v>
      </c>
      <c r="L77" s="24" t="s">
        <v>16</v>
      </c>
      <c r="M77" s="30">
        <v>364000</v>
      </c>
      <c r="N77" s="25">
        <v>5000</v>
      </c>
      <c r="O77" s="25">
        <v>369000</v>
      </c>
      <c r="P77" s="21" t="s">
        <v>14</v>
      </c>
    </row>
    <row r="78" spans="1:16" s="2" customFormat="1" ht="42" x14ac:dyDescent="0.35">
      <c r="H78" s="6" t="s">
        <v>70</v>
      </c>
      <c r="I78" s="1" t="s">
        <v>71</v>
      </c>
      <c r="J78" s="1" t="s">
        <v>72</v>
      </c>
      <c r="K78" s="3" t="s">
        <v>73</v>
      </c>
      <c r="L78" s="12" t="s">
        <v>15</v>
      </c>
      <c r="M78" s="13">
        <v>7000</v>
      </c>
      <c r="N78" s="4">
        <f t="shared" si="0"/>
        <v>700</v>
      </c>
      <c r="O78" s="4">
        <f t="shared" si="1"/>
        <v>7700</v>
      </c>
      <c r="P78" s="1" t="s">
        <v>14</v>
      </c>
    </row>
    <row r="79" spans="1:16" s="21" customFormat="1" ht="60" customHeight="1" x14ac:dyDescent="0.35">
      <c r="A79" s="21" t="s">
        <v>386</v>
      </c>
      <c r="B79" s="26">
        <v>2021.2449999999999</v>
      </c>
      <c r="C79" s="27">
        <v>45259</v>
      </c>
      <c r="D79" s="21" t="s">
        <v>441</v>
      </c>
      <c r="G79" s="29" t="s">
        <v>627</v>
      </c>
      <c r="H79" s="22" t="s">
        <v>70</v>
      </c>
      <c r="I79" s="23" t="s">
        <v>628</v>
      </c>
      <c r="J79" s="23" t="s">
        <v>629</v>
      </c>
      <c r="K79" s="23" t="s">
        <v>630</v>
      </c>
      <c r="L79" s="24" t="s">
        <v>42</v>
      </c>
      <c r="M79" s="30">
        <v>80000</v>
      </c>
      <c r="N79" s="25">
        <v>5000</v>
      </c>
      <c r="O79" s="25">
        <v>85000</v>
      </c>
      <c r="P79" s="21" t="s">
        <v>631</v>
      </c>
    </row>
    <row r="80" spans="1:16" s="21" customFormat="1" ht="57.75" customHeight="1" x14ac:dyDescent="0.35">
      <c r="A80" s="21" t="s">
        <v>386</v>
      </c>
      <c r="B80" s="26">
        <v>2021.098</v>
      </c>
      <c r="C80" s="27">
        <v>44767</v>
      </c>
      <c r="D80" s="21" t="s">
        <v>473</v>
      </c>
      <c r="H80" s="22" t="s">
        <v>474</v>
      </c>
      <c r="I80" s="23" t="s">
        <v>475</v>
      </c>
      <c r="J80" s="23" t="s">
        <v>476</v>
      </c>
      <c r="K80" s="34" t="s">
        <v>477</v>
      </c>
      <c r="L80" s="35" t="s">
        <v>42</v>
      </c>
      <c r="M80" s="36">
        <v>10000</v>
      </c>
      <c r="N80" s="25">
        <v>1000</v>
      </c>
      <c r="O80" s="25">
        <f>M80+N80</f>
        <v>11000</v>
      </c>
      <c r="P80" s="23" t="s">
        <v>14</v>
      </c>
    </row>
    <row r="81" spans="1:16" s="21" customFormat="1" ht="57.75" customHeight="1" x14ac:dyDescent="0.35">
      <c r="A81" s="21" t="s">
        <v>386</v>
      </c>
      <c r="B81" s="26">
        <v>2021.098</v>
      </c>
      <c r="C81" s="27">
        <v>44767</v>
      </c>
      <c r="D81" s="21" t="s">
        <v>473</v>
      </c>
      <c r="H81" s="22" t="s">
        <v>474</v>
      </c>
      <c r="I81" s="23" t="s">
        <v>475</v>
      </c>
      <c r="J81" s="23" t="s">
        <v>476</v>
      </c>
      <c r="K81" s="34" t="s">
        <v>477</v>
      </c>
      <c r="L81" s="35" t="s">
        <v>15</v>
      </c>
      <c r="M81" s="36">
        <v>4000</v>
      </c>
      <c r="N81" s="25"/>
      <c r="O81" s="25">
        <f>M81+N81</f>
        <v>4000</v>
      </c>
      <c r="P81" s="23" t="s">
        <v>14</v>
      </c>
    </row>
    <row r="82" spans="1:16" s="21" customFormat="1" ht="57.75" customHeight="1" x14ac:dyDescent="0.35">
      <c r="A82" s="21" t="s">
        <v>386</v>
      </c>
      <c r="B82" s="26">
        <v>2021.098</v>
      </c>
      <c r="C82" s="27">
        <v>44767</v>
      </c>
      <c r="D82" s="21" t="s">
        <v>473</v>
      </c>
      <c r="H82" s="22" t="s">
        <v>474</v>
      </c>
      <c r="I82" s="23" t="s">
        <v>475</v>
      </c>
      <c r="J82" s="23" t="s">
        <v>476</v>
      </c>
      <c r="K82" s="34" t="s">
        <v>477</v>
      </c>
      <c r="L82" s="35" t="s">
        <v>16</v>
      </c>
      <c r="M82" s="36">
        <v>153000</v>
      </c>
      <c r="N82" s="25"/>
      <c r="O82" s="25">
        <f>M82+N82</f>
        <v>153000</v>
      </c>
      <c r="P82" s="23" t="s">
        <v>14</v>
      </c>
    </row>
    <row r="83" spans="1:16" s="21" customFormat="1" ht="57.75" customHeight="1" x14ac:dyDescent="0.35">
      <c r="A83" s="21" t="s">
        <v>386</v>
      </c>
      <c r="B83" s="26">
        <v>2021.337</v>
      </c>
      <c r="C83" s="27">
        <v>45588</v>
      </c>
      <c r="D83" s="21" t="s">
        <v>473</v>
      </c>
      <c r="G83" s="21" t="s">
        <v>709</v>
      </c>
      <c r="H83" s="22" t="s">
        <v>474</v>
      </c>
      <c r="I83" s="23" t="s">
        <v>475</v>
      </c>
      <c r="J83" s="23" t="s">
        <v>710</v>
      </c>
      <c r="K83" s="34" t="s">
        <v>711</v>
      </c>
      <c r="L83" s="35" t="s">
        <v>42</v>
      </c>
      <c r="M83" s="36">
        <f>N83+O83</f>
        <v>26250</v>
      </c>
      <c r="N83" s="25">
        <v>5250</v>
      </c>
      <c r="O83" s="25">
        <v>21000</v>
      </c>
      <c r="P83" s="23" t="s">
        <v>14</v>
      </c>
    </row>
    <row r="84" spans="1:16" s="2" customFormat="1" ht="42" x14ac:dyDescent="0.35">
      <c r="H84" s="6" t="s">
        <v>74</v>
      </c>
      <c r="I84" s="1" t="s">
        <v>75</v>
      </c>
      <c r="J84" s="1" t="s">
        <v>76</v>
      </c>
      <c r="K84" s="3" t="s">
        <v>77</v>
      </c>
      <c r="L84" s="12" t="s">
        <v>15</v>
      </c>
      <c r="M84" s="13">
        <v>10000</v>
      </c>
      <c r="N84" s="4">
        <f t="shared" si="0"/>
        <v>1000</v>
      </c>
      <c r="O84" s="4">
        <f t="shared" si="1"/>
        <v>11000</v>
      </c>
      <c r="P84" s="1" t="s">
        <v>14</v>
      </c>
    </row>
    <row r="85" spans="1:16" s="2" customFormat="1" ht="42" x14ac:dyDescent="0.35">
      <c r="H85" s="6" t="s">
        <v>74</v>
      </c>
      <c r="I85" s="1" t="s">
        <v>75</v>
      </c>
      <c r="J85" s="1" t="s">
        <v>76</v>
      </c>
      <c r="K85" s="3" t="s">
        <v>77</v>
      </c>
      <c r="L85" s="12" t="s">
        <v>16</v>
      </c>
      <c r="M85" s="13">
        <v>290000</v>
      </c>
      <c r="N85" s="4">
        <f t="shared" si="0"/>
        <v>29000</v>
      </c>
      <c r="O85" s="4">
        <f t="shared" si="1"/>
        <v>319000</v>
      </c>
      <c r="P85" s="1" t="s">
        <v>14</v>
      </c>
    </row>
    <row r="86" spans="1:16" s="2" customFormat="1" ht="42" x14ac:dyDescent="0.35">
      <c r="G86" s="2" t="s">
        <v>549</v>
      </c>
      <c r="H86" s="6" t="s">
        <v>78</v>
      </c>
      <c r="I86" s="1" t="s">
        <v>79</v>
      </c>
      <c r="J86" s="1" t="s">
        <v>80</v>
      </c>
      <c r="K86" s="3" t="s">
        <v>81</v>
      </c>
      <c r="L86" s="12" t="s">
        <v>13</v>
      </c>
      <c r="M86" s="13">
        <v>250000</v>
      </c>
      <c r="N86" s="4">
        <f t="shared" si="0"/>
        <v>25000</v>
      </c>
      <c r="O86" s="4">
        <f t="shared" si="1"/>
        <v>275000</v>
      </c>
      <c r="P86" s="1" t="s">
        <v>14</v>
      </c>
    </row>
    <row r="87" spans="1:16" s="2" customFormat="1" ht="42" x14ac:dyDescent="0.35">
      <c r="G87" s="2" t="s">
        <v>549</v>
      </c>
      <c r="H87" s="6" t="s">
        <v>78</v>
      </c>
      <c r="I87" s="1" t="s">
        <v>79</v>
      </c>
      <c r="J87" s="1" t="s">
        <v>80</v>
      </c>
      <c r="K87" s="3" t="s">
        <v>81</v>
      </c>
      <c r="L87" s="12" t="s">
        <v>16</v>
      </c>
      <c r="M87" s="13">
        <v>80000</v>
      </c>
      <c r="N87" s="4">
        <f t="shared" si="0"/>
        <v>8000</v>
      </c>
      <c r="O87" s="4">
        <f t="shared" si="1"/>
        <v>88000</v>
      </c>
      <c r="P87" s="1" t="s">
        <v>14</v>
      </c>
    </row>
    <row r="88" spans="1:16" s="21" customFormat="1" ht="109.5" customHeight="1" x14ac:dyDescent="0.35">
      <c r="A88" s="21" t="s">
        <v>386</v>
      </c>
      <c r="B88" s="26">
        <v>2021.1369999999999</v>
      </c>
      <c r="C88" s="27">
        <v>44862</v>
      </c>
      <c r="D88" s="21" t="s">
        <v>551</v>
      </c>
      <c r="G88" s="21" t="s">
        <v>549</v>
      </c>
      <c r="H88" s="22" t="s">
        <v>78</v>
      </c>
      <c r="I88" s="23" t="s">
        <v>79</v>
      </c>
      <c r="J88" s="23" t="s">
        <v>80</v>
      </c>
      <c r="K88" s="38" t="s">
        <v>550</v>
      </c>
      <c r="L88" s="35" t="s">
        <v>16</v>
      </c>
      <c r="M88" s="36">
        <f>N88+O88</f>
        <v>737234</v>
      </c>
      <c r="N88" s="25">
        <v>147447</v>
      </c>
      <c r="O88" s="25">
        <v>589787</v>
      </c>
      <c r="P88" s="23" t="s">
        <v>14</v>
      </c>
    </row>
    <row r="89" spans="1:16" s="21" customFormat="1" ht="109.5" customHeight="1" x14ac:dyDescent="0.35">
      <c r="A89" s="21" t="s">
        <v>386</v>
      </c>
      <c r="B89" s="26">
        <v>2021.212</v>
      </c>
      <c r="C89" s="27">
        <v>45146</v>
      </c>
      <c r="D89" s="21" t="s">
        <v>595</v>
      </c>
      <c r="G89" s="21" t="s">
        <v>549</v>
      </c>
      <c r="H89" s="22" t="s">
        <v>78</v>
      </c>
      <c r="I89" s="23" t="s">
        <v>79</v>
      </c>
      <c r="J89" s="23" t="s">
        <v>80</v>
      </c>
      <c r="K89" s="38" t="s">
        <v>550</v>
      </c>
      <c r="L89" s="35" t="s">
        <v>16</v>
      </c>
      <c r="M89" s="36">
        <f>N89+O89</f>
        <v>1088484</v>
      </c>
      <c r="N89" s="25">
        <v>217697</v>
      </c>
      <c r="O89" s="25">
        <v>870787</v>
      </c>
      <c r="P89" s="23" t="s">
        <v>14</v>
      </c>
    </row>
    <row r="90" spans="1:16" s="21" customFormat="1" ht="109.5" customHeight="1" x14ac:dyDescent="0.35">
      <c r="A90" s="21" t="s">
        <v>386</v>
      </c>
      <c r="B90" s="26">
        <v>2021.3340000000001</v>
      </c>
      <c r="C90" s="27">
        <v>45562</v>
      </c>
      <c r="D90" s="21" t="s">
        <v>708</v>
      </c>
      <c r="G90" s="21" t="s">
        <v>549</v>
      </c>
      <c r="H90" s="22" t="s">
        <v>78</v>
      </c>
      <c r="I90" s="23" t="s">
        <v>79</v>
      </c>
      <c r="J90" s="23" t="s">
        <v>80</v>
      </c>
      <c r="K90" s="38" t="s">
        <v>550</v>
      </c>
      <c r="L90" s="35" t="s">
        <v>16</v>
      </c>
      <c r="M90" s="36">
        <f>N90+O90</f>
        <v>1088484</v>
      </c>
      <c r="N90" s="25">
        <v>217697</v>
      </c>
      <c r="O90" s="25">
        <v>870787</v>
      </c>
      <c r="P90" s="23" t="s">
        <v>14</v>
      </c>
    </row>
    <row r="91" spans="1:16" s="2" customFormat="1" ht="28" x14ac:dyDescent="0.35">
      <c r="H91" s="6" t="s">
        <v>82</v>
      </c>
      <c r="I91" s="1" t="s">
        <v>83</v>
      </c>
      <c r="J91" s="1" t="s">
        <v>84</v>
      </c>
      <c r="K91" s="3" t="s">
        <v>85</v>
      </c>
      <c r="L91" s="12" t="s">
        <v>15</v>
      </c>
      <c r="M91" s="13">
        <v>4000</v>
      </c>
      <c r="N91" s="4">
        <f t="shared" si="0"/>
        <v>400</v>
      </c>
      <c r="O91" s="4">
        <f t="shared" si="1"/>
        <v>4400</v>
      </c>
      <c r="P91" s="1" t="s">
        <v>86</v>
      </c>
    </row>
    <row r="92" spans="1:16" s="2" customFormat="1" ht="28" x14ac:dyDescent="0.35">
      <c r="H92" s="6" t="s">
        <v>82</v>
      </c>
      <c r="I92" s="1" t="s">
        <v>83</v>
      </c>
      <c r="J92" s="1" t="s">
        <v>84</v>
      </c>
      <c r="K92" s="3" t="s">
        <v>85</v>
      </c>
      <c r="L92" s="12" t="s">
        <v>16</v>
      </c>
      <c r="M92" s="13">
        <v>73808</v>
      </c>
      <c r="N92" s="4">
        <f t="shared" si="0"/>
        <v>7380.8</v>
      </c>
      <c r="O92" s="4">
        <f t="shared" si="1"/>
        <v>81188.800000000003</v>
      </c>
      <c r="P92" s="1" t="s">
        <v>86</v>
      </c>
    </row>
    <row r="93" spans="1:16" s="21" customFormat="1" ht="57.75" customHeight="1" x14ac:dyDescent="0.35">
      <c r="A93" s="21" t="s">
        <v>386</v>
      </c>
      <c r="B93" s="26">
        <v>2021.098</v>
      </c>
      <c r="C93" s="27">
        <v>44767</v>
      </c>
      <c r="D93" s="21" t="s">
        <v>473</v>
      </c>
      <c r="H93" s="22" t="s">
        <v>478</v>
      </c>
      <c r="I93" s="23" t="s">
        <v>479</v>
      </c>
      <c r="J93" s="23" t="s">
        <v>480</v>
      </c>
      <c r="K93" s="34" t="s">
        <v>481</v>
      </c>
      <c r="L93" s="35" t="s">
        <v>42</v>
      </c>
      <c r="M93" s="36">
        <v>200000</v>
      </c>
      <c r="N93" s="25">
        <v>20000</v>
      </c>
      <c r="O93" s="25">
        <f>M93+N93</f>
        <v>220000</v>
      </c>
      <c r="P93" s="23" t="s">
        <v>14</v>
      </c>
    </row>
    <row r="94" spans="1:16" s="21" customFormat="1" ht="57.75" customHeight="1" x14ac:dyDescent="0.35">
      <c r="A94" s="21" t="s">
        <v>386</v>
      </c>
      <c r="B94" s="26">
        <v>2021.098</v>
      </c>
      <c r="C94" s="27">
        <v>44767</v>
      </c>
      <c r="D94" s="21" t="s">
        <v>473</v>
      </c>
      <c r="H94" s="22" t="s">
        <v>478</v>
      </c>
      <c r="I94" s="23" t="s">
        <v>479</v>
      </c>
      <c r="J94" s="23" t="s">
        <v>480</v>
      </c>
      <c r="K94" s="34" t="s">
        <v>481</v>
      </c>
      <c r="L94" s="35" t="s">
        <v>15</v>
      </c>
      <c r="M94" s="36">
        <v>56000</v>
      </c>
      <c r="N94" s="25"/>
      <c r="O94" s="25">
        <f>M94+N94</f>
        <v>56000</v>
      </c>
      <c r="P94" s="23" t="s">
        <v>14</v>
      </c>
    </row>
    <row r="95" spans="1:16" s="21" customFormat="1" ht="57.75" customHeight="1" x14ac:dyDescent="0.35">
      <c r="A95" s="21" t="s">
        <v>386</v>
      </c>
      <c r="B95" s="26">
        <v>2021.098</v>
      </c>
      <c r="C95" s="27">
        <v>44767</v>
      </c>
      <c r="D95" s="21" t="s">
        <v>473</v>
      </c>
      <c r="H95" s="22" t="s">
        <v>478</v>
      </c>
      <c r="I95" s="23" t="s">
        <v>479</v>
      </c>
      <c r="J95" s="23" t="s">
        <v>480</v>
      </c>
      <c r="K95" s="34" t="s">
        <v>481</v>
      </c>
      <c r="L95" s="35" t="s">
        <v>13</v>
      </c>
      <c r="M95" s="36">
        <v>172000</v>
      </c>
      <c r="N95" s="25"/>
      <c r="O95" s="25">
        <f>M95+N95</f>
        <v>172000</v>
      </c>
      <c r="P95" s="23" t="s">
        <v>14</v>
      </c>
    </row>
    <row r="96" spans="1:16" s="21" customFormat="1" ht="57.75" customHeight="1" x14ac:dyDescent="0.35">
      <c r="A96" s="21" t="s">
        <v>386</v>
      </c>
      <c r="B96" s="26">
        <v>2021.098</v>
      </c>
      <c r="C96" s="27">
        <v>44767</v>
      </c>
      <c r="D96" s="21" t="s">
        <v>473</v>
      </c>
      <c r="H96" s="22" t="s">
        <v>478</v>
      </c>
      <c r="I96" s="23" t="s">
        <v>479</v>
      </c>
      <c r="J96" s="23" t="s">
        <v>480</v>
      </c>
      <c r="K96" s="34" t="s">
        <v>481</v>
      </c>
      <c r="L96" s="35" t="s">
        <v>16</v>
      </c>
      <c r="M96" s="36">
        <v>72000</v>
      </c>
      <c r="N96" s="25"/>
      <c r="O96" s="25">
        <f>M96+N96</f>
        <v>72000</v>
      </c>
      <c r="P96" s="23" t="s">
        <v>14</v>
      </c>
    </row>
    <row r="97" spans="1:16" s="2" customFormat="1" ht="42" x14ac:dyDescent="0.35">
      <c r="H97" s="6" t="s">
        <v>87</v>
      </c>
      <c r="I97" s="1" t="s">
        <v>88</v>
      </c>
      <c r="J97" s="1" t="s">
        <v>89</v>
      </c>
      <c r="K97" s="1" t="s">
        <v>90</v>
      </c>
      <c r="L97" s="10" t="s">
        <v>16</v>
      </c>
      <c r="M97" s="4">
        <v>118400</v>
      </c>
      <c r="N97" s="4">
        <f t="shared" si="0"/>
        <v>11840</v>
      </c>
      <c r="O97" s="4">
        <f t="shared" si="1"/>
        <v>130240</v>
      </c>
      <c r="P97" s="2" t="s">
        <v>14</v>
      </c>
    </row>
    <row r="98" spans="1:16" s="2" customFormat="1" ht="42" x14ac:dyDescent="0.35">
      <c r="H98" s="6" t="s">
        <v>87</v>
      </c>
      <c r="I98" s="1" t="s">
        <v>88</v>
      </c>
      <c r="J98" s="1" t="s">
        <v>91</v>
      </c>
      <c r="K98" s="1" t="s">
        <v>92</v>
      </c>
      <c r="L98" s="10" t="s">
        <v>15</v>
      </c>
      <c r="M98" s="4">
        <v>5000</v>
      </c>
      <c r="N98" s="4">
        <f t="shared" si="0"/>
        <v>500</v>
      </c>
      <c r="O98" s="4">
        <f t="shared" si="1"/>
        <v>5500</v>
      </c>
      <c r="P98" s="2" t="s">
        <v>14</v>
      </c>
    </row>
    <row r="99" spans="1:16" s="2" customFormat="1" ht="42" x14ac:dyDescent="0.35">
      <c r="H99" s="6" t="s">
        <v>87</v>
      </c>
      <c r="I99" s="1" t="s">
        <v>88</v>
      </c>
      <c r="J99" s="1" t="s">
        <v>91</v>
      </c>
      <c r="K99" s="1" t="s">
        <v>92</v>
      </c>
      <c r="L99" s="10" t="s">
        <v>16</v>
      </c>
      <c r="M99" s="4">
        <v>155720</v>
      </c>
      <c r="N99" s="4">
        <f t="shared" si="0"/>
        <v>15572</v>
      </c>
      <c r="O99" s="4">
        <f t="shared" si="1"/>
        <v>171292</v>
      </c>
      <c r="P99" s="2" t="s">
        <v>14</v>
      </c>
    </row>
    <row r="100" spans="1:16" s="2" customFormat="1" ht="42" x14ac:dyDescent="0.35">
      <c r="H100" s="6" t="s">
        <v>87</v>
      </c>
      <c r="I100" s="1" t="s">
        <v>93</v>
      </c>
      <c r="J100" s="1" t="s">
        <v>94</v>
      </c>
      <c r="K100" s="1" t="s">
        <v>95</v>
      </c>
      <c r="L100" s="10" t="s">
        <v>16</v>
      </c>
      <c r="M100" s="4">
        <v>492300</v>
      </c>
      <c r="N100" s="4">
        <f t="shared" si="0"/>
        <v>49230</v>
      </c>
      <c r="O100" s="4">
        <f t="shared" si="1"/>
        <v>541530</v>
      </c>
      <c r="P100" s="2" t="s">
        <v>14</v>
      </c>
    </row>
    <row r="101" spans="1:16" s="2" customFormat="1" ht="42" x14ac:dyDescent="0.35">
      <c r="H101" s="6" t="s">
        <v>87</v>
      </c>
      <c r="I101" s="1" t="s">
        <v>96</v>
      </c>
      <c r="J101" s="1" t="s">
        <v>97</v>
      </c>
      <c r="K101" s="1" t="s">
        <v>98</v>
      </c>
      <c r="L101" s="10" t="s">
        <v>15</v>
      </c>
      <c r="M101" s="4">
        <v>5000</v>
      </c>
      <c r="N101" s="4">
        <f t="shared" si="0"/>
        <v>500</v>
      </c>
      <c r="O101" s="4">
        <f t="shared" si="1"/>
        <v>5500</v>
      </c>
      <c r="P101" s="2" t="s">
        <v>14</v>
      </c>
    </row>
    <row r="102" spans="1:16" s="2" customFormat="1" ht="42" x14ac:dyDescent="0.35">
      <c r="H102" s="6" t="s">
        <v>87</v>
      </c>
      <c r="I102" s="1" t="s">
        <v>96</v>
      </c>
      <c r="J102" s="1" t="s">
        <v>97</v>
      </c>
      <c r="K102" s="1" t="s">
        <v>98</v>
      </c>
      <c r="L102" s="10" t="s">
        <v>16</v>
      </c>
      <c r="M102" s="4">
        <v>133417</v>
      </c>
      <c r="N102" s="4">
        <f t="shared" si="0"/>
        <v>13341.7</v>
      </c>
      <c r="O102" s="4">
        <f t="shared" si="1"/>
        <v>146758.70000000001</v>
      </c>
      <c r="P102" s="2" t="s">
        <v>14</v>
      </c>
    </row>
    <row r="103" spans="1:16" s="2" customFormat="1" ht="42" x14ac:dyDescent="0.35">
      <c r="G103" s="28" t="s">
        <v>608</v>
      </c>
      <c r="H103" s="6" t="s">
        <v>87</v>
      </c>
      <c r="I103" s="1" t="s">
        <v>96</v>
      </c>
      <c r="J103" s="1" t="s">
        <v>99</v>
      </c>
      <c r="K103" s="1" t="s">
        <v>100</v>
      </c>
      <c r="L103" s="10" t="s">
        <v>42</v>
      </c>
      <c r="M103" s="4">
        <v>27795</v>
      </c>
      <c r="N103" s="4">
        <f t="shared" si="0"/>
        <v>2779.5</v>
      </c>
      <c r="O103" s="4">
        <f t="shared" si="1"/>
        <v>30574.5</v>
      </c>
      <c r="P103" s="2" t="s">
        <v>14</v>
      </c>
    </row>
    <row r="104" spans="1:16" s="21" customFormat="1" ht="85.5" customHeight="1" x14ac:dyDescent="0.35">
      <c r="A104" s="21" t="s">
        <v>386</v>
      </c>
      <c r="B104" s="32">
        <v>2021.14</v>
      </c>
      <c r="C104" s="27">
        <v>44879</v>
      </c>
      <c r="D104" s="21" t="s">
        <v>566</v>
      </c>
      <c r="G104" s="29" t="s">
        <v>608</v>
      </c>
      <c r="H104" s="22" t="s">
        <v>87</v>
      </c>
      <c r="I104" s="23" t="s">
        <v>96</v>
      </c>
      <c r="J104" s="23" t="s">
        <v>99</v>
      </c>
      <c r="K104" s="23" t="s">
        <v>100</v>
      </c>
      <c r="L104" s="24" t="s">
        <v>42</v>
      </c>
      <c r="M104" s="25">
        <f>N104+O104</f>
        <v>37534</v>
      </c>
      <c r="N104" s="25">
        <v>9739</v>
      </c>
      <c r="O104" s="25">
        <v>27795</v>
      </c>
      <c r="P104" s="21" t="s">
        <v>14</v>
      </c>
    </row>
    <row r="105" spans="1:16" s="21" customFormat="1" ht="85.5" customHeight="1" x14ac:dyDescent="0.35">
      <c r="A105" s="21" t="s">
        <v>386</v>
      </c>
      <c r="B105" s="32">
        <v>2021.242</v>
      </c>
      <c r="C105" s="27">
        <v>45245</v>
      </c>
      <c r="D105" s="21" t="s">
        <v>609</v>
      </c>
      <c r="G105" s="29" t="s">
        <v>608</v>
      </c>
      <c r="H105" s="22" t="s">
        <v>87</v>
      </c>
      <c r="I105" s="23" t="s">
        <v>96</v>
      </c>
      <c r="J105" s="23" t="s">
        <v>99</v>
      </c>
      <c r="K105" s="23" t="s">
        <v>100</v>
      </c>
      <c r="L105" s="24" t="s">
        <v>42</v>
      </c>
      <c r="M105" s="25">
        <f>N105+O105</f>
        <v>37534</v>
      </c>
      <c r="N105" s="25">
        <v>9739</v>
      </c>
      <c r="O105" s="25">
        <v>27795</v>
      </c>
      <c r="P105" s="21" t="s">
        <v>14</v>
      </c>
    </row>
    <row r="106" spans="1:16" s="2" customFormat="1" ht="42" x14ac:dyDescent="0.35">
      <c r="G106" s="28" t="s">
        <v>608</v>
      </c>
      <c r="H106" s="6" t="s">
        <v>87</v>
      </c>
      <c r="I106" s="1" t="s">
        <v>96</v>
      </c>
      <c r="J106" s="1" t="s">
        <v>99</v>
      </c>
      <c r="K106" s="1" t="s">
        <v>100</v>
      </c>
      <c r="L106" s="10" t="s">
        <v>15</v>
      </c>
      <c r="M106" s="4">
        <v>10000</v>
      </c>
      <c r="N106" s="4">
        <f t="shared" si="0"/>
        <v>1000</v>
      </c>
      <c r="O106" s="4">
        <f t="shared" si="1"/>
        <v>11000</v>
      </c>
      <c r="P106" s="2" t="s">
        <v>14</v>
      </c>
    </row>
    <row r="107" spans="1:16" s="21" customFormat="1" ht="66" customHeight="1" x14ac:dyDescent="0.35">
      <c r="A107" s="21" t="s">
        <v>386</v>
      </c>
      <c r="B107" s="32">
        <v>2021.14</v>
      </c>
      <c r="C107" s="27">
        <v>44879</v>
      </c>
      <c r="D107" s="21" t="s">
        <v>561</v>
      </c>
      <c r="G107" s="29" t="s">
        <v>608</v>
      </c>
      <c r="H107" s="22" t="s">
        <v>87</v>
      </c>
      <c r="I107" s="23" t="s">
        <v>96</v>
      </c>
      <c r="J107" s="23" t="s">
        <v>99</v>
      </c>
      <c r="K107" s="23" t="s">
        <v>100</v>
      </c>
      <c r="L107" s="24" t="s">
        <v>15</v>
      </c>
      <c r="M107" s="25">
        <f>N107+O107</f>
        <v>10000</v>
      </c>
      <c r="N107" s="25">
        <v>2000</v>
      </c>
      <c r="O107" s="25">
        <v>8000</v>
      </c>
      <c r="P107" s="21" t="s">
        <v>14</v>
      </c>
    </row>
    <row r="108" spans="1:16" s="21" customFormat="1" ht="85.5" customHeight="1" x14ac:dyDescent="0.35">
      <c r="A108" s="21" t="s">
        <v>386</v>
      </c>
      <c r="B108" s="32">
        <v>2021.242</v>
      </c>
      <c r="C108" s="27">
        <v>45245</v>
      </c>
      <c r="D108" s="21" t="s">
        <v>609</v>
      </c>
      <c r="G108" s="29" t="s">
        <v>608</v>
      </c>
      <c r="H108" s="22" t="s">
        <v>87</v>
      </c>
      <c r="I108" s="23" t="s">
        <v>96</v>
      </c>
      <c r="J108" s="23" t="s">
        <v>99</v>
      </c>
      <c r="K108" s="23" t="s">
        <v>100</v>
      </c>
      <c r="L108" s="24" t="s">
        <v>15</v>
      </c>
      <c r="M108" s="25">
        <f>N108+O108</f>
        <v>10000</v>
      </c>
      <c r="N108" s="25">
        <v>2000</v>
      </c>
      <c r="O108" s="25">
        <v>8000</v>
      </c>
      <c r="P108" s="21" t="s">
        <v>14</v>
      </c>
    </row>
    <row r="109" spans="1:16" s="2" customFormat="1" ht="42" x14ac:dyDescent="0.35">
      <c r="G109" s="28" t="s">
        <v>608</v>
      </c>
      <c r="H109" s="6" t="s">
        <v>87</v>
      </c>
      <c r="I109" s="1" t="s">
        <v>96</v>
      </c>
      <c r="J109" s="1" t="s">
        <v>99</v>
      </c>
      <c r="K109" s="1" t="s">
        <v>100</v>
      </c>
      <c r="L109" s="10" t="s">
        <v>16</v>
      </c>
      <c r="M109" s="4">
        <v>193655</v>
      </c>
      <c r="N109" s="4">
        <f t="shared" si="0"/>
        <v>19365.5</v>
      </c>
      <c r="O109" s="4">
        <f t="shared" si="1"/>
        <v>213020.5</v>
      </c>
      <c r="P109" s="2" t="s">
        <v>14</v>
      </c>
    </row>
    <row r="110" spans="1:16" s="21" customFormat="1" ht="66" customHeight="1" x14ac:dyDescent="0.35">
      <c r="A110" s="21" t="s">
        <v>386</v>
      </c>
      <c r="B110" s="32">
        <v>2021.14</v>
      </c>
      <c r="C110" s="27">
        <v>44879</v>
      </c>
      <c r="D110" s="21" t="s">
        <v>561</v>
      </c>
      <c r="G110" s="29" t="s">
        <v>608</v>
      </c>
      <c r="H110" s="22" t="s">
        <v>87</v>
      </c>
      <c r="I110" s="23" t="s">
        <v>96</v>
      </c>
      <c r="J110" s="23" t="s">
        <v>99</v>
      </c>
      <c r="K110" s="23" t="s">
        <v>100</v>
      </c>
      <c r="L110" s="24" t="s">
        <v>16</v>
      </c>
      <c r="M110" s="25">
        <f>N110+O110</f>
        <v>193655</v>
      </c>
      <c r="N110" s="25">
        <v>38731</v>
      </c>
      <c r="O110" s="25">
        <v>154924</v>
      </c>
      <c r="P110" s="21" t="s">
        <v>14</v>
      </c>
    </row>
    <row r="111" spans="1:16" s="21" customFormat="1" ht="85.5" customHeight="1" x14ac:dyDescent="0.35">
      <c r="A111" s="21" t="s">
        <v>386</v>
      </c>
      <c r="B111" s="32">
        <v>2021.242</v>
      </c>
      <c r="C111" s="27">
        <v>45245</v>
      </c>
      <c r="D111" s="21" t="s">
        <v>609</v>
      </c>
      <c r="G111" s="29" t="s">
        <v>608</v>
      </c>
      <c r="H111" s="22" t="s">
        <v>87</v>
      </c>
      <c r="I111" s="23" t="s">
        <v>96</v>
      </c>
      <c r="J111" s="23" t="s">
        <v>99</v>
      </c>
      <c r="K111" s="23" t="s">
        <v>100</v>
      </c>
      <c r="L111" s="24" t="s">
        <v>16</v>
      </c>
      <c r="M111" s="25">
        <f>N111+O111</f>
        <v>193655</v>
      </c>
      <c r="N111" s="25">
        <v>38731</v>
      </c>
      <c r="O111" s="25">
        <v>154924</v>
      </c>
      <c r="P111" s="21" t="s">
        <v>14</v>
      </c>
    </row>
    <row r="112" spans="1:16" s="2" customFormat="1" ht="42" x14ac:dyDescent="0.35">
      <c r="G112" s="28" t="s">
        <v>610</v>
      </c>
      <c r="H112" s="6" t="s">
        <v>87</v>
      </c>
      <c r="I112" s="1" t="s">
        <v>88</v>
      </c>
      <c r="J112" s="1" t="s">
        <v>101</v>
      </c>
      <c r="K112" s="1" t="s">
        <v>102</v>
      </c>
      <c r="L112" s="10" t="s">
        <v>13</v>
      </c>
      <c r="M112" s="4">
        <v>75298</v>
      </c>
      <c r="N112" s="4">
        <f t="shared" si="0"/>
        <v>7529.8</v>
      </c>
      <c r="O112" s="4">
        <f t="shared" si="1"/>
        <v>82827.8</v>
      </c>
      <c r="P112" s="2" t="s">
        <v>14</v>
      </c>
    </row>
    <row r="113" spans="1:16" s="21" customFormat="1" ht="54" customHeight="1" x14ac:dyDescent="0.35">
      <c r="A113" s="21" t="s">
        <v>386</v>
      </c>
      <c r="B113" s="26">
        <v>2021.171</v>
      </c>
      <c r="C113" s="27">
        <v>44998</v>
      </c>
      <c r="D113" s="21" t="s">
        <v>575</v>
      </c>
      <c r="G113" s="29" t="s">
        <v>610</v>
      </c>
      <c r="H113" s="22" t="s">
        <v>87</v>
      </c>
      <c r="I113" s="23" t="s">
        <v>88</v>
      </c>
      <c r="J113" s="23" t="s">
        <v>101</v>
      </c>
      <c r="K113" s="23" t="s">
        <v>102</v>
      </c>
      <c r="L113" s="24" t="s">
        <v>13</v>
      </c>
      <c r="M113" s="25">
        <f>N113+O113</f>
        <v>101653</v>
      </c>
      <c r="N113" s="25">
        <v>18825</v>
      </c>
      <c r="O113" s="25">
        <v>82828</v>
      </c>
      <c r="P113" s="21" t="s">
        <v>14</v>
      </c>
    </row>
    <row r="114" spans="1:16" s="2" customFormat="1" ht="42" x14ac:dyDescent="0.35">
      <c r="G114" s="28" t="s">
        <v>610</v>
      </c>
      <c r="H114" s="6" t="s">
        <v>87</v>
      </c>
      <c r="I114" s="1" t="s">
        <v>88</v>
      </c>
      <c r="J114" s="1" t="s">
        <v>101</v>
      </c>
      <c r="K114" s="1" t="s">
        <v>102</v>
      </c>
      <c r="L114" s="10" t="s">
        <v>16</v>
      </c>
      <c r="M114" s="4">
        <v>60655</v>
      </c>
      <c r="N114" s="4">
        <f t="shared" si="0"/>
        <v>6065.5</v>
      </c>
      <c r="O114" s="4">
        <f t="shared" si="1"/>
        <v>66720.5</v>
      </c>
      <c r="P114" s="2" t="s">
        <v>14</v>
      </c>
    </row>
    <row r="115" spans="1:16" s="21" customFormat="1" ht="55.5" customHeight="1" x14ac:dyDescent="0.35">
      <c r="A115" s="21" t="s">
        <v>386</v>
      </c>
      <c r="B115" s="26">
        <v>2021.171</v>
      </c>
      <c r="C115" s="27">
        <v>44998</v>
      </c>
      <c r="D115" s="21" t="s">
        <v>575</v>
      </c>
      <c r="G115" s="29" t="s">
        <v>610</v>
      </c>
      <c r="H115" s="22" t="s">
        <v>87</v>
      </c>
      <c r="I115" s="23" t="s">
        <v>88</v>
      </c>
      <c r="J115" s="23" t="s">
        <v>101</v>
      </c>
      <c r="K115" s="23" t="s">
        <v>102</v>
      </c>
      <c r="L115" s="24" t="s">
        <v>16</v>
      </c>
      <c r="M115" s="25">
        <f>N115+O115</f>
        <v>81885</v>
      </c>
      <c r="N115" s="25">
        <v>15164</v>
      </c>
      <c r="O115" s="25">
        <v>66721</v>
      </c>
      <c r="P115" s="21" t="s">
        <v>14</v>
      </c>
    </row>
    <row r="116" spans="1:16" s="2" customFormat="1" ht="42" x14ac:dyDescent="0.35">
      <c r="H116" s="6" t="s">
        <v>87</v>
      </c>
      <c r="I116" s="1" t="s">
        <v>103</v>
      </c>
      <c r="J116" s="1" t="s">
        <v>104</v>
      </c>
      <c r="K116" s="1" t="s">
        <v>105</v>
      </c>
      <c r="L116" s="10" t="s">
        <v>15</v>
      </c>
      <c r="M116" s="4">
        <v>35090</v>
      </c>
      <c r="N116" s="4">
        <f t="shared" si="0"/>
        <v>3509</v>
      </c>
      <c r="O116" s="4">
        <f t="shared" si="1"/>
        <v>38599</v>
      </c>
      <c r="P116" s="2" t="s">
        <v>14</v>
      </c>
    </row>
    <row r="117" spans="1:16" s="2" customFormat="1" ht="42" x14ac:dyDescent="0.35">
      <c r="H117" s="6" t="s">
        <v>87</v>
      </c>
      <c r="I117" s="1" t="s">
        <v>103</v>
      </c>
      <c r="J117" s="1" t="s">
        <v>104</v>
      </c>
      <c r="K117" s="1" t="s">
        <v>105</v>
      </c>
      <c r="L117" s="10" t="s">
        <v>16</v>
      </c>
      <c r="M117" s="4">
        <v>160057</v>
      </c>
      <c r="N117" s="4">
        <f t="shared" si="0"/>
        <v>16005.7</v>
      </c>
      <c r="O117" s="4">
        <f t="shared" si="1"/>
        <v>176062.7</v>
      </c>
      <c r="P117" s="2" t="s">
        <v>14</v>
      </c>
    </row>
    <row r="118" spans="1:16" s="2" customFormat="1" ht="42" x14ac:dyDescent="0.35">
      <c r="H118" s="6" t="s">
        <v>87</v>
      </c>
      <c r="I118" s="1" t="s">
        <v>106</v>
      </c>
      <c r="J118" s="1" t="s">
        <v>107</v>
      </c>
      <c r="K118" s="1" t="s">
        <v>108</v>
      </c>
      <c r="L118" s="10" t="s">
        <v>15</v>
      </c>
      <c r="M118" s="4">
        <v>20000</v>
      </c>
      <c r="N118" s="4">
        <f t="shared" si="0"/>
        <v>2000</v>
      </c>
      <c r="O118" s="4">
        <f t="shared" si="1"/>
        <v>22000</v>
      </c>
      <c r="P118" s="2" t="s">
        <v>14</v>
      </c>
    </row>
    <row r="119" spans="1:16" s="2" customFormat="1" ht="42" x14ac:dyDescent="0.35">
      <c r="H119" s="6" t="s">
        <v>87</v>
      </c>
      <c r="I119" s="1" t="s">
        <v>106</v>
      </c>
      <c r="J119" s="1" t="s">
        <v>107</v>
      </c>
      <c r="K119" s="1" t="s">
        <v>108</v>
      </c>
      <c r="L119" s="10" t="s">
        <v>13</v>
      </c>
      <c r="M119" s="4">
        <v>5000</v>
      </c>
      <c r="N119" s="4">
        <f t="shared" si="0"/>
        <v>500</v>
      </c>
      <c r="O119" s="4">
        <f t="shared" si="1"/>
        <v>5500</v>
      </c>
      <c r="P119" s="2" t="s">
        <v>14</v>
      </c>
    </row>
    <row r="120" spans="1:16" s="2" customFormat="1" ht="42" x14ac:dyDescent="0.35">
      <c r="H120" s="6" t="s">
        <v>87</v>
      </c>
      <c r="I120" s="1" t="s">
        <v>106</v>
      </c>
      <c r="J120" s="1" t="s">
        <v>107</v>
      </c>
      <c r="K120" s="1" t="s">
        <v>108</v>
      </c>
      <c r="L120" s="10" t="s">
        <v>16</v>
      </c>
      <c r="M120" s="4">
        <v>35000</v>
      </c>
      <c r="N120" s="4">
        <f t="shared" si="0"/>
        <v>3500</v>
      </c>
      <c r="O120" s="4">
        <f t="shared" si="1"/>
        <v>38500</v>
      </c>
      <c r="P120" s="2" t="s">
        <v>14</v>
      </c>
    </row>
    <row r="121" spans="1:16" s="21" customFormat="1" ht="69" customHeight="1" x14ac:dyDescent="0.35">
      <c r="A121" s="21" t="s">
        <v>386</v>
      </c>
      <c r="B121" s="26">
        <v>2021.019</v>
      </c>
      <c r="C121" s="27">
        <v>44512</v>
      </c>
      <c r="D121" s="21" t="s">
        <v>401</v>
      </c>
      <c r="G121" s="21" t="s">
        <v>404</v>
      </c>
      <c r="H121" s="22" t="s">
        <v>87</v>
      </c>
      <c r="I121" s="23" t="s">
        <v>106</v>
      </c>
      <c r="J121" s="23" t="s">
        <v>402</v>
      </c>
      <c r="K121" s="23" t="s">
        <v>403</v>
      </c>
      <c r="L121" s="24" t="s">
        <v>16</v>
      </c>
      <c r="M121" s="25">
        <f t="shared" ref="M121:M127" si="12">N121+O121</f>
        <v>136250</v>
      </c>
      <c r="N121" s="25">
        <v>27250</v>
      </c>
      <c r="O121" s="25">
        <v>109000</v>
      </c>
      <c r="P121" s="21" t="s">
        <v>14</v>
      </c>
    </row>
    <row r="122" spans="1:16" s="21" customFormat="1" ht="69" customHeight="1" x14ac:dyDescent="0.35">
      <c r="A122" s="21" t="s">
        <v>386</v>
      </c>
      <c r="B122" s="26">
        <v>2021.057</v>
      </c>
      <c r="C122" s="27">
        <v>44635</v>
      </c>
      <c r="D122" s="21" t="s">
        <v>425</v>
      </c>
      <c r="G122" s="21" t="s">
        <v>426</v>
      </c>
      <c r="H122" s="22" t="s">
        <v>87</v>
      </c>
      <c r="I122" s="23" t="s">
        <v>106</v>
      </c>
      <c r="J122" s="23" t="s">
        <v>427</v>
      </c>
      <c r="K122" s="23" t="s">
        <v>428</v>
      </c>
      <c r="L122" s="24" t="s">
        <v>42</v>
      </c>
      <c r="M122" s="25">
        <f t="shared" si="12"/>
        <v>67500</v>
      </c>
      <c r="N122" s="25">
        <v>13500</v>
      </c>
      <c r="O122" s="25">
        <v>54000</v>
      </c>
      <c r="P122" s="21" t="s">
        <v>14</v>
      </c>
    </row>
    <row r="123" spans="1:16" s="21" customFormat="1" ht="69" customHeight="1" x14ac:dyDescent="0.35">
      <c r="A123" s="21" t="s">
        <v>386</v>
      </c>
      <c r="B123" s="26">
        <v>2021.057</v>
      </c>
      <c r="C123" s="27">
        <v>44635</v>
      </c>
      <c r="D123" s="21" t="s">
        <v>425</v>
      </c>
      <c r="G123" s="21" t="s">
        <v>426</v>
      </c>
      <c r="H123" s="22" t="s">
        <v>87</v>
      </c>
      <c r="I123" s="23" t="s">
        <v>106</v>
      </c>
      <c r="J123" s="23" t="s">
        <v>427</v>
      </c>
      <c r="K123" s="23" t="s">
        <v>428</v>
      </c>
      <c r="L123" s="24" t="s">
        <v>429</v>
      </c>
      <c r="M123" s="25">
        <f t="shared" si="12"/>
        <v>7500</v>
      </c>
      <c r="N123" s="25">
        <v>1500</v>
      </c>
      <c r="O123" s="25">
        <v>6000</v>
      </c>
      <c r="P123" s="21" t="s">
        <v>14</v>
      </c>
    </row>
    <row r="124" spans="1:16" s="21" customFormat="1" ht="69" customHeight="1" x14ac:dyDescent="0.35">
      <c r="A124" s="21" t="s">
        <v>386</v>
      </c>
      <c r="B124" s="26">
        <v>2021.057</v>
      </c>
      <c r="C124" s="27">
        <v>44635</v>
      </c>
      <c r="D124" s="21" t="s">
        <v>425</v>
      </c>
      <c r="G124" s="21" t="s">
        <v>426</v>
      </c>
      <c r="H124" s="22" t="s">
        <v>87</v>
      </c>
      <c r="I124" s="23" t="s">
        <v>106</v>
      </c>
      <c r="J124" s="23" t="s">
        <v>427</v>
      </c>
      <c r="K124" s="23" t="s">
        <v>428</v>
      </c>
      <c r="L124" s="24" t="s">
        <v>15</v>
      </c>
      <c r="M124" s="25">
        <f t="shared" si="12"/>
        <v>10000</v>
      </c>
      <c r="N124" s="25">
        <v>2000</v>
      </c>
      <c r="O124" s="25">
        <v>8000</v>
      </c>
      <c r="P124" s="21" t="s">
        <v>14</v>
      </c>
    </row>
    <row r="125" spans="1:16" s="21" customFormat="1" ht="69" customHeight="1" x14ac:dyDescent="0.35">
      <c r="A125" s="21" t="s">
        <v>386</v>
      </c>
      <c r="B125" s="26">
        <v>2021.057</v>
      </c>
      <c r="C125" s="27">
        <v>44635</v>
      </c>
      <c r="D125" s="21" t="s">
        <v>425</v>
      </c>
      <c r="G125" s="21" t="s">
        <v>426</v>
      </c>
      <c r="H125" s="22" t="s">
        <v>87</v>
      </c>
      <c r="I125" s="23" t="s">
        <v>106</v>
      </c>
      <c r="J125" s="23" t="s">
        <v>427</v>
      </c>
      <c r="K125" s="23" t="s">
        <v>428</v>
      </c>
      <c r="L125" s="24" t="s">
        <v>13</v>
      </c>
      <c r="M125" s="25">
        <f t="shared" si="12"/>
        <v>10000</v>
      </c>
      <c r="N125" s="25">
        <v>2000</v>
      </c>
      <c r="O125" s="25">
        <v>8000</v>
      </c>
      <c r="P125" s="21" t="s">
        <v>14</v>
      </c>
    </row>
    <row r="126" spans="1:16" s="21" customFormat="1" ht="69" customHeight="1" x14ac:dyDescent="0.35">
      <c r="A126" s="21" t="s">
        <v>386</v>
      </c>
      <c r="B126" s="26">
        <v>2021.057</v>
      </c>
      <c r="C126" s="27">
        <v>44635</v>
      </c>
      <c r="D126" s="21" t="s">
        <v>425</v>
      </c>
      <c r="G126" s="21" t="s">
        <v>426</v>
      </c>
      <c r="H126" s="22" t="s">
        <v>87</v>
      </c>
      <c r="I126" s="23" t="s">
        <v>106</v>
      </c>
      <c r="J126" s="23" t="s">
        <v>427</v>
      </c>
      <c r="K126" s="23" t="s">
        <v>428</v>
      </c>
      <c r="L126" s="24" t="s">
        <v>16</v>
      </c>
      <c r="M126" s="25">
        <f t="shared" si="12"/>
        <v>265616</v>
      </c>
      <c r="N126" s="25">
        <v>53123</v>
      </c>
      <c r="O126" s="25">
        <v>212493</v>
      </c>
      <c r="P126" s="21" t="s">
        <v>14</v>
      </c>
    </row>
    <row r="127" spans="1:16" s="21" customFormat="1" ht="69" customHeight="1" x14ac:dyDescent="0.35">
      <c r="A127" s="21" t="s">
        <v>386</v>
      </c>
      <c r="B127" s="32">
        <v>2021.28</v>
      </c>
      <c r="C127" s="27">
        <v>45369</v>
      </c>
      <c r="D127" s="21" t="s">
        <v>691</v>
      </c>
      <c r="G127" s="21" t="s">
        <v>692</v>
      </c>
      <c r="H127" s="22" t="s">
        <v>87</v>
      </c>
      <c r="I127" s="23" t="s">
        <v>695</v>
      </c>
      <c r="J127" s="23" t="s">
        <v>693</v>
      </c>
      <c r="K127" s="23" t="s">
        <v>694</v>
      </c>
      <c r="L127" s="24" t="s">
        <v>42</v>
      </c>
      <c r="M127" s="25">
        <f t="shared" si="12"/>
        <v>60200</v>
      </c>
      <c r="N127" s="25">
        <v>12040</v>
      </c>
      <c r="O127" s="25">
        <v>48160</v>
      </c>
      <c r="P127" s="21" t="s">
        <v>14</v>
      </c>
    </row>
    <row r="128" spans="1:16" s="21" customFormat="1" ht="69" customHeight="1" x14ac:dyDescent="0.35">
      <c r="A128" s="21" t="s">
        <v>386</v>
      </c>
      <c r="B128" s="32">
        <v>2021.28</v>
      </c>
      <c r="C128" s="27">
        <v>45369</v>
      </c>
      <c r="D128" s="21" t="s">
        <v>691</v>
      </c>
      <c r="G128" s="21" t="s">
        <v>692</v>
      </c>
      <c r="H128" s="22" t="s">
        <v>87</v>
      </c>
      <c r="I128" s="23" t="s">
        <v>695</v>
      </c>
      <c r="J128" s="23" t="s">
        <v>693</v>
      </c>
      <c r="K128" s="23" t="s">
        <v>694</v>
      </c>
      <c r="L128" s="24" t="s">
        <v>429</v>
      </c>
      <c r="M128" s="25">
        <f t="shared" ref="M128" si="13">N128+O128</f>
        <v>59204</v>
      </c>
      <c r="N128" s="25">
        <v>11841</v>
      </c>
      <c r="O128" s="25">
        <v>47363</v>
      </c>
      <c r="P128" s="21" t="s">
        <v>14</v>
      </c>
    </row>
    <row r="129" spans="1:16" s="21" customFormat="1" ht="69" customHeight="1" x14ac:dyDescent="0.35">
      <c r="A129" s="21" t="s">
        <v>386</v>
      </c>
      <c r="B129" s="32">
        <v>2021.28</v>
      </c>
      <c r="C129" s="27">
        <v>45369</v>
      </c>
      <c r="D129" s="21" t="s">
        <v>691</v>
      </c>
      <c r="G129" s="21" t="s">
        <v>692</v>
      </c>
      <c r="H129" s="22" t="s">
        <v>87</v>
      </c>
      <c r="I129" s="23" t="s">
        <v>695</v>
      </c>
      <c r="J129" s="23" t="s">
        <v>693</v>
      </c>
      <c r="K129" s="23" t="s">
        <v>694</v>
      </c>
      <c r="L129" s="24" t="s">
        <v>13</v>
      </c>
      <c r="M129" s="25">
        <f t="shared" ref="M129" si="14">N129+O129</f>
        <v>65000</v>
      </c>
      <c r="N129" s="25">
        <v>13000</v>
      </c>
      <c r="O129" s="25">
        <v>52000</v>
      </c>
      <c r="P129" s="21" t="s">
        <v>14</v>
      </c>
    </row>
    <row r="130" spans="1:16" s="21" customFormat="1" ht="69" customHeight="1" x14ac:dyDescent="0.35">
      <c r="A130" s="21" t="s">
        <v>386</v>
      </c>
      <c r="B130" s="32">
        <v>2021.28</v>
      </c>
      <c r="C130" s="27">
        <v>45369</v>
      </c>
      <c r="D130" s="21" t="s">
        <v>691</v>
      </c>
      <c r="G130" s="21" t="s">
        <v>692</v>
      </c>
      <c r="H130" s="22" t="s">
        <v>87</v>
      </c>
      <c r="I130" s="23" t="s">
        <v>695</v>
      </c>
      <c r="J130" s="23" t="s">
        <v>693</v>
      </c>
      <c r="K130" s="23" t="s">
        <v>694</v>
      </c>
      <c r="L130" s="24" t="s">
        <v>16</v>
      </c>
      <c r="M130" s="25">
        <f t="shared" ref="M130" si="15">N130+O130</f>
        <v>466838</v>
      </c>
      <c r="N130" s="25">
        <v>93368</v>
      </c>
      <c r="O130" s="25">
        <v>373470</v>
      </c>
      <c r="P130" s="21" t="s">
        <v>14</v>
      </c>
    </row>
    <row r="131" spans="1:16" s="21" customFormat="1" ht="69" customHeight="1" x14ac:dyDescent="0.35">
      <c r="A131" s="21" t="s">
        <v>386</v>
      </c>
      <c r="B131" s="26">
        <v>2021.098</v>
      </c>
      <c r="C131" s="27">
        <v>44767</v>
      </c>
      <c r="D131" s="21" t="s">
        <v>418</v>
      </c>
      <c r="H131" s="22" t="s">
        <v>482</v>
      </c>
      <c r="I131" s="23" t="s">
        <v>483</v>
      </c>
      <c r="J131" s="23" t="s">
        <v>484</v>
      </c>
      <c r="K131" s="23" t="s">
        <v>485</v>
      </c>
      <c r="L131" s="24" t="s">
        <v>42</v>
      </c>
      <c r="M131" s="25">
        <v>20000</v>
      </c>
      <c r="N131" s="25">
        <v>2000</v>
      </c>
      <c r="O131" s="25">
        <f>M131+N131</f>
        <v>22000</v>
      </c>
      <c r="P131" s="21" t="s">
        <v>14</v>
      </c>
    </row>
    <row r="132" spans="1:16" s="21" customFormat="1" ht="69" customHeight="1" x14ac:dyDescent="0.35">
      <c r="A132" s="21" t="s">
        <v>386</v>
      </c>
      <c r="B132" s="26">
        <v>2021.098</v>
      </c>
      <c r="C132" s="27">
        <v>44767</v>
      </c>
      <c r="D132" s="21" t="s">
        <v>418</v>
      </c>
      <c r="H132" s="22" t="s">
        <v>482</v>
      </c>
      <c r="I132" s="23" t="s">
        <v>483</v>
      </c>
      <c r="J132" s="23" t="s">
        <v>484</v>
      </c>
      <c r="K132" s="23" t="s">
        <v>485</v>
      </c>
      <c r="L132" s="24" t="s">
        <v>16</v>
      </c>
      <c r="M132" s="25">
        <v>156000</v>
      </c>
      <c r="N132" s="25"/>
      <c r="O132" s="25">
        <f>M132+N132</f>
        <v>156000</v>
      </c>
      <c r="P132" s="21" t="s">
        <v>14</v>
      </c>
    </row>
    <row r="133" spans="1:16" s="2" customFormat="1" ht="42" x14ac:dyDescent="0.35">
      <c r="H133" s="6" t="s">
        <v>109</v>
      </c>
      <c r="I133" s="1" t="s">
        <v>110</v>
      </c>
      <c r="J133" s="1" t="s">
        <v>111</v>
      </c>
      <c r="K133" s="1" t="s">
        <v>112</v>
      </c>
      <c r="L133" s="10" t="s">
        <v>15</v>
      </c>
      <c r="M133" s="4">
        <v>5000</v>
      </c>
      <c r="N133" s="4">
        <f t="shared" si="0"/>
        <v>500</v>
      </c>
      <c r="O133" s="4">
        <f t="shared" si="1"/>
        <v>5500</v>
      </c>
      <c r="P133" s="2" t="s">
        <v>14</v>
      </c>
    </row>
    <row r="134" spans="1:16" s="2" customFormat="1" ht="42" x14ac:dyDescent="0.35">
      <c r="H134" s="6" t="s">
        <v>109</v>
      </c>
      <c r="I134" s="1" t="s">
        <v>110</v>
      </c>
      <c r="J134" s="1" t="s">
        <v>111</v>
      </c>
      <c r="K134" s="1" t="s">
        <v>112</v>
      </c>
      <c r="L134" s="10" t="s">
        <v>16</v>
      </c>
      <c r="M134" s="4">
        <v>294029</v>
      </c>
      <c r="N134" s="4">
        <f t="shared" si="0"/>
        <v>29402.9</v>
      </c>
      <c r="O134" s="4">
        <f t="shared" si="1"/>
        <v>323431.90000000002</v>
      </c>
      <c r="P134" s="2" t="s">
        <v>14</v>
      </c>
    </row>
    <row r="135" spans="1:16" s="21" customFormat="1" ht="61.5" customHeight="1" x14ac:dyDescent="0.35">
      <c r="A135" s="21" t="s">
        <v>386</v>
      </c>
      <c r="B135" s="26">
        <v>2021.337</v>
      </c>
      <c r="C135" s="27">
        <v>45588</v>
      </c>
      <c r="D135" s="21" t="s">
        <v>418</v>
      </c>
      <c r="G135" s="21" t="s">
        <v>712</v>
      </c>
      <c r="H135" s="22" t="s">
        <v>713</v>
      </c>
      <c r="I135" s="23" t="s">
        <v>714</v>
      </c>
      <c r="J135" s="23" t="s">
        <v>715</v>
      </c>
      <c r="K135" s="23" t="s">
        <v>716</v>
      </c>
      <c r="L135" s="24" t="s">
        <v>42</v>
      </c>
      <c r="M135" s="25">
        <f>N135+O135</f>
        <v>127991.5</v>
      </c>
      <c r="N135" s="25">
        <v>25598.5</v>
      </c>
      <c r="O135" s="25">
        <v>102393</v>
      </c>
      <c r="P135" s="21" t="s">
        <v>14</v>
      </c>
    </row>
    <row r="136" spans="1:16" s="21" customFormat="1" ht="60" customHeight="1" x14ac:dyDescent="0.35">
      <c r="A136" s="21" t="s">
        <v>386</v>
      </c>
      <c r="B136" s="26">
        <v>2021.2449999999999</v>
      </c>
      <c r="C136" s="27">
        <v>45259</v>
      </c>
      <c r="D136" s="21" t="s">
        <v>441</v>
      </c>
      <c r="G136" s="29" t="s">
        <v>632</v>
      </c>
      <c r="H136" s="22" t="s">
        <v>633</v>
      </c>
      <c r="I136" s="23" t="s">
        <v>634</v>
      </c>
      <c r="J136" s="23" t="s">
        <v>635</v>
      </c>
      <c r="K136" s="23" t="s">
        <v>636</v>
      </c>
      <c r="L136" s="24" t="s">
        <v>42</v>
      </c>
      <c r="M136" s="30">
        <v>0</v>
      </c>
      <c r="N136" s="25">
        <v>10000</v>
      </c>
      <c r="O136" s="25">
        <v>10000</v>
      </c>
      <c r="P136" s="21" t="s">
        <v>14</v>
      </c>
    </row>
    <row r="137" spans="1:16" s="21" customFormat="1" ht="60" customHeight="1" x14ac:dyDescent="0.35">
      <c r="A137" s="21" t="s">
        <v>386</v>
      </c>
      <c r="B137" s="26">
        <v>2021.2449999999999</v>
      </c>
      <c r="C137" s="27">
        <v>45259</v>
      </c>
      <c r="D137" s="21" t="s">
        <v>588</v>
      </c>
      <c r="G137" s="29" t="s">
        <v>632</v>
      </c>
      <c r="H137" s="22" t="s">
        <v>633</v>
      </c>
      <c r="I137" s="23" t="s">
        <v>634</v>
      </c>
      <c r="J137" s="23" t="s">
        <v>635</v>
      </c>
      <c r="K137" s="23" t="s">
        <v>636</v>
      </c>
      <c r="L137" s="24" t="s">
        <v>13</v>
      </c>
      <c r="M137" s="30">
        <v>200000</v>
      </c>
      <c r="N137" s="25">
        <v>5000</v>
      </c>
      <c r="O137" s="25">
        <v>205000</v>
      </c>
      <c r="P137" s="21" t="s">
        <v>14</v>
      </c>
    </row>
    <row r="138" spans="1:16" s="21" customFormat="1" ht="60" customHeight="1" x14ac:dyDescent="0.35">
      <c r="A138" s="21" t="s">
        <v>386</v>
      </c>
      <c r="B138" s="26">
        <v>2021.2449999999999</v>
      </c>
      <c r="C138" s="27">
        <v>45259</v>
      </c>
      <c r="D138" s="21" t="s">
        <v>448</v>
      </c>
      <c r="G138" s="29" t="s">
        <v>632</v>
      </c>
      <c r="H138" s="22" t="s">
        <v>633</v>
      </c>
      <c r="I138" s="23" t="s">
        <v>634</v>
      </c>
      <c r="J138" s="23" t="s">
        <v>635</v>
      </c>
      <c r="K138" s="23" t="s">
        <v>636</v>
      </c>
      <c r="L138" s="24" t="s">
        <v>16</v>
      </c>
      <c r="M138" s="30">
        <v>4244000</v>
      </c>
      <c r="N138" s="25">
        <v>5000</v>
      </c>
      <c r="O138" s="25">
        <v>4249000</v>
      </c>
      <c r="P138" s="21" t="s">
        <v>14</v>
      </c>
    </row>
    <row r="139" spans="1:16" s="2" customFormat="1" ht="42" x14ac:dyDescent="0.35">
      <c r="H139" s="6" t="s">
        <v>113</v>
      </c>
      <c r="I139" s="1" t="s">
        <v>114</v>
      </c>
      <c r="J139" s="1" t="s">
        <v>115</v>
      </c>
      <c r="K139" s="1" t="s">
        <v>116</v>
      </c>
      <c r="L139" s="10" t="s">
        <v>15</v>
      </c>
      <c r="M139" s="4">
        <v>5000</v>
      </c>
      <c r="N139" s="4">
        <f t="shared" si="0"/>
        <v>500</v>
      </c>
      <c r="O139" s="4">
        <f t="shared" si="1"/>
        <v>5500</v>
      </c>
      <c r="P139" s="2" t="s">
        <v>14</v>
      </c>
    </row>
    <row r="140" spans="1:16" s="2" customFormat="1" ht="42" x14ac:dyDescent="0.35">
      <c r="H140" s="6" t="s">
        <v>113</v>
      </c>
      <c r="I140" s="1" t="s">
        <v>114</v>
      </c>
      <c r="J140" s="1" t="s">
        <v>115</v>
      </c>
      <c r="K140" s="1" t="s">
        <v>116</v>
      </c>
      <c r="L140" s="10" t="s">
        <v>16</v>
      </c>
      <c r="M140" s="4">
        <v>145736</v>
      </c>
      <c r="N140" s="4">
        <f t="shared" si="0"/>
        <v>14573.6</v>
      </c>
      <c r="O140" s="4">
        <f t="shared" si="1"/>
        <v>160309.6</v>
      </c>
      <c r="P140" s="2" t="s">
        <v>14</v>
      </c>
    </row>
    <row r="141" spans="1:16" s="2" customFormat="1" ht="56" x14ac:dyDescent="0.35">
      <c r="H141" s="6" t="s">
        <v>117</v>
      </c>
      <c r="I141" s="1" t="s">
        <v>118</v>
      </c>
      <c r="J141" s="1" t="s">
        <v>119</v>
      </c>
      <c r="K141" s="1" t="s">
        <v>120</v>
      </c>
      <c r="L141" s="10" t="s">
        <v>16</v>
      </c>
      <c r="M141" s="4">
        <v>146538</v>
      </c>
      <c r="N141" s="4">
        <f t="shared" si="0"/>
        <v>14653.800000000001</v>
      </c>
      <c r="O141" s="4">
        <f t="shared" si="1"/>
        <v>161191.79999999999</v>
      </c>
      <c r="P141" s="2" t="s">
        <v>14</v>
      </c>
    </row>
    <row r="142" spans="1:16" s="21" customFormat="1" ht="78" customHeight="1" x14ac:dyDescent="0.35">
      <c r="A142" s="21" t="s">
        <v>386</v>
      </c>
      <c r="B142" s="26">
        <v>2021.2539999999999</v>
      </c>
      <c r="C142" s="27">
        <v>45302</v>
      </c>
      <c r="D142" s="21" t="s">
        <v>684</v>
      </c>
      <c r="G142" s="21" t="s">
        <v>681</v>
      </c>
      <c r="H142" s="22" t="s">
        <v>121</v>
      </c>
      <c r="I142" s="23"/>
      <c r="J142" s="23" t="s">
        <v>682</v>
      </c>
      <c r="K142" s="23" t="s">
        <v>683</v>
      </c>
      <c r="L142" s="24" t="s">
        <v>16</v>
      </c>
      <c r="M142" s="25">
        <f>N142+O142</f>
        <v>1000000</v>
      </c>
      <c r="N142" s="25">
        <v>200000</v>
      </c>
      <c r="O142" s="25">
        <v>800000</v>
      </c>
      <c r="P142" s="21" t="s">
        <v>14</v>
      </c>
    </row>
    <row r="143" spans="1:16" s="21" customFormat="1" ht="73.5" customHeight="1" x14ac:dyDescent="0.35">
      <c r="A143" s="21" t="s">
        <v>386</v>
      </c>
      <c r="B143" s="26">
        <v>2021.1949999999999</v>
      </c>
      <c r="C143" s="27">
        <v>45097</v>
      </c>
      <c r="D143" s="21" t="s">
        <v>580</v>
      </c>
      <c r="G143" s="21" t="s">
        <v>581</v>
      </c>
      <c r="H143" s="22" t="s">
        <v>121</v>
      </c>
      <c r="I143" s="23"/>
      <c r="J143" s="23" t="s">
        <v>583</v>
      </c>
      <c r="K143" s="23" t="s">
        <v>582</v>
      </c>
      <c r="L143" s="24" t="s">
        <v>16</v>
      </c>
      <c r="M143" s="25">
        <f>N143+O143</f>
        <v>720000</v>
      </c>
      <c r="N143" s="25">
        <v>144000</v>
      </c>
      <c r="O143" s="25">
        <v>576000</v>
      </c>
      <c r="P143" s="21" t="s">
        <v>14</v>
      </c>
    </row>
    <row r="144" spans="1:16" s="2" customFormat="1" ht="42" x14ac:dyDescent="0.35">
      <c r="G144" s="2" t="s">
        <v>574</v>
      </c>
      <c r="H144" s="6" t="s">
        <v>121</v>
      </c>
      <c r="I144" s="1" t="s">
        <v>122</v>
      </c>
      <c r="J144" s="1" t="s">
        <v>123</v>
      </c>
      <c r="K144" s="1" t="s">
        <v>124</v>
      </c>
      <c r="L144" s="10" t="s">
        <v>15</v>
      </c>
      <c r="M144" s="4">
        <v>16000</v>
      </c>
      <c r="N144" s="4">
        <f t="shared" si="0"/>
        <v>1600</v>
      </c>
      <c r="O144" s="4">
        <f t="shared" si="1"/>
        <v>17600</v>
      </c>
      <c r="P144" s="1" t="s">
        <v>14</v>
      </c>
    </row>
    <row r="145" spans="1:16" s="21" customFormat="1" ht="63" customHeight="1" x14ac:dyDescent="0.35">
      <c r="A145" s="21" t="s">
        <v>386</v>
      </c>
      <c r="B145" s="26">
        <v>2021.1590000000001</v>
      </c>
      <c r="C145" s="27">
        <v>44971</v>
      </c>
      <c r="D145" s="21" t="s">
        <v>575</v>
      </c>
      <c r="G145" s="21" t="s">
        <v>574</v>
      </c>
      <c r="H145" s="22" t="s">
        <v>121</v>
      </c>
      <c r="I145" s="23" t="s">
        <v>122</v>
      </c>
      <c r="J145" s="23" t="s">
        <v>123</v>
      </c>
      <c r="K145" s="23" t="s">
        <v>124</v>
      </c>
      <c r="L145" s="24" t="s">
        <v>15</v>
      </c>
      <c r="M145" s="25">
        <f>N145+O145</f>
        <v>92000</v>
      </c>
      <c r="N145" s="25">
        <v>18000</v>
      </c>
      <c r="O145" s="25">
        <v>74000</v>
      </c>
      <c r="P145" s="23" t="s">
        <v>14</v>
      </c>
    </row>
    <row r="146" spans="1:16" s="2" customFormat="1" ht="42" x14ac:dyDescent="0.35">
      <c r="G146" s="2" t="s">
        <v>574</v>
      </c>
      <c r="H146" s="6" t="s">
        <v>121</v>
      </c>
      <c r="I146" s="1" t="s">
        <v>122</v>
      </c>
      <c r="J146" s="1" t="s">
        <v>123</v>
      </c>
      <c r="K146" s="1" t="s">
        <v>124</v>
      </c>
      <c r="L146" s="10" t="s">
        <v>13</v>
      </c>
      <c r="M146" s="4">
        <v>8000</v>
      </c>
      <c r="N146" s="4">
        <f t="shared" si="0"/>
        <v>800</v>
      </c>
      <c r="O146" s="4">
        <f t="shared" si="1"/>
        <v>8800</v>
      </c>
      <c r="P146" s="1" t="s">
        <v>14</v>
      </c>
    </row>
    <row r="147" spans="1:16" s="21" customFormat="1" ht="63" customHeight="1" x14ac:dyDescent="0.35">
      <c r="A147" s="21" t="s">
        <v>386</v>
      </c>
      <c r="B147" s="26">
        <v>2021.1590000000001</v>
      </c>
      <c r="C147" s="27">
        <v>44971</v>
      </c>
      <c r="D147" s="21" t="s">
        <v>575</v>
      </c>
      <c r="G147" s="21" t="s">
        <v>574</v>
      </c>
      <c r="H147" s="22" t="s">
        <v>121</v>
      </c>
      <c r="I147" s="23" t="s">
        <v>122</v>
      </c>
      <c r="J147" s="23" t="s">
        <v>123</v>
      </c>
      <c r="K147" s="23" t="s">
        <v>124</v>
      </c>
      <c r="L147" s="24" t="s">
        <v>13</v>
      </c>
      <c r="M147" s="25">
        <f>N147+O147</f>
        <v>10000</v>
      </c>
      <c r="N147" s="25">
        <v>2000</v>
      </c>
      <c r="O147" s="25">
        <v>8000</v>
      </c>
      <c r="P147" s="23" t="s">
        <v>14</v>
      </c>
    </row>
    <row r="148" spans="1:16" s="2" customFormat="1" ht="42" x14ac:dyDescent="0.35">
      <c r="G148" s="2" t="s">
        <v>574</v>
      </c>
      <c r="H148" s="6" t="s">
        <v>121</v>
      </c>
      <c r="I148" s="1" t="s">
        <v>122</v>
      </c>
      <c r="J148" s="1" t="s">
        <v>123</v>
      </c>
      <c r="K148" s="1" t="s">
        <v>124</v>
      </c>
      <c r="L148" s="10" t="s">
        <v>16</v>
      </c>
      <c r="M148" s="4">
        <v>311251</v>
      </c>
      <c r="N148" s="4">
        <f t="shared" si="0"/>
        <v>31125.100000000002</v>
      </c>
      <c r="O148" s="4">
        <f t="shared" ref="O148:O269" si="16">M148+N148</f>
        <v>342376.1</v>
      </c>
      <c r="P148" s="1" t="s">
        <v>14</v>
      </c>
    </row>
    <row r="149" spans="1:16" s="21" customFormat="1" ht="63" customHeight="1" x14ac:dyDescent="0.35">
      <c r="A149" s="21" t="s">
        <v>386</v>
      </c>
      <c r="B149" s="26">
        <v>2021.1590000000001</v>
      </c>
      <c r="C149" s="27">
        <v>44971</v>
      </c>
      <c r="D149" s="21" t="s">
        <v>575</v>
      </c>
      <c r="G149" s="21" t="s">
        <v>574</v>
      </c>
      <c r="H149" s="22" t="s">
        <v>121</v>
      </c>
      <c r="I149" s="23" t="s">
        <v>122</v>
      </c>
      <c r="J149" s="23" t="s">
        <v>123</v>
      </c>
      <c r="K149" s="23" t="s">
        <v>124</v>
      </c>
      <c r="L149" s="24" t="s">
        <v>16</v>
      </c>
      <c r="M149" s="25">
        <f>N149+O149</f>
        <v>277000</v>
      </c>
      <c r="N149" s="25">
        <v>55000</v>
      </c>
      <c r="O149" s="25">
        <v>222000</v>
      </c>
      <c r="P149" s="23" t="s">
        <v>14</v>
      </c>
    </row>
    <row r="150" spans="1:16" s="21" customFormat="1" ht="80.25" customHeight="1" x14ac:dyDescent="0.35">
      <c r="A150" s="21" t="s">
        <v>386</v>
      </c>
      <c r="B150" s="26">
        <v>2021.1790000000001</v>
      </c>
      <c r="C150" s="27">
        <v>45037</v>
      </c>
      <c r="D150" s="21" t="s">
        <v>579</v>
      </c>
      <c r="G150" s="21" t="s">
        <v>576</v>
      </c>
      <c r="H150" s="22" t="s">
        <v>121</v>
      </c>
      <c r="I150" s="23"/>
      <c r="J150" s="23" t="s">
        <v>577</v>
      </c>
      <c r="K150" s="23" t="s">
        <v>578</v>
      </c>
      <c r="L150" s="24" t="s">
        <v>16</v>
      </c>
      <c r="M150" s="25">
        <f>N150+O150</f>
        <v>55000</v>
      </c>
      <c r="N150" s="25">
        <v>11000</v>
      </c>
      <c r="O150" s="25">
        <v>44000</v>
      </c>
      <c r="P150" s="23" t="s">
        <v>14</v>
      </c>
    </row>
    <row r="151" spans="1:16" s="21" customFormat="1" ht="86.25" customHeight="1" x14ac:dyDescent="0.35">
      <c r="A151" s="21" t="s">
        <v>386</v>
      </c>
      <c r="B151" s="26">
        <v>2021.0889999999999</v>
      </c>
      <c r="C151" s="27">
        <v>44733</v>
      </c>
      <c r="D151" s="21" t="s">
        <v>456</v>
      </c>
      <c r="G151" s="21" t="s">
        <v>679</v>
      </c>
      <c r="H151" s="22" t="s">
        <v>121</v>
      </c>
      <c r="I151" s="23"/>
      <c r="J151" s="23" t="s">
        <v>458</v>
      </c>
      <c r="K151" s="23" t="s">
        <v>455</v>
      </c>
      <c r="L151" s="24" t="s">
        <v>42</v>
      </c>
      <c r="M151" s="25">
        <f t="shared" ref="M151:M158" si="17">N151+O151</f>
        <v>222000</v>
      </c>
      <c r="N151" s="25">
        <v>44000</v>
      </c>
      <c r="O151" s="25">
        <v>178000</v>
      </c>
      <c r="P151" s="23" t="s">
        <v>14</v>
      </c>
    </row>
    <row r="152" spans="1:16" s="21" customFormat="1" ht="86.25" customHeight="1" x14ac:dyDescent="0.35">
      <c r="A152" s="21" t="s">
        <v>386</v>
      </c>
      <c r="B152" s="26">
        <v>2021.2539999999999</v>
      </c>
      <c r="C152" s="27">
        <v>45302</v>
      </c>
      <c r="D152" s="21" t="s">
        <v>680</v>
      </c>
      <c r="G152" s="21" t="s">
        <v>679</v>
      </c>
      <c r="H152" s="22" t="s">
        <v>121</v>
      </c>
      <c r="I152" s="23"/>
      <c r="J152" s="23" t="s">
        <v>458</v>
      </c>
      <c r="K152" s="23" t="s">
        <v>455</v>
      </c>
      <c r="L152" s="24" t="s">
        <v>42</v>
      </c>
      <c r="M152" s="25">
        <f t="shared" si="17"/>
        <v>550000</v>
      </c>
      <c r="N152" s="25">
        <v>110000</v>
      </c>
      <c r="O152" s="25">
        <v>440000</v>
      </c>
      <c r="P152" s="23" t="s">
        <v>14</v>
      </c>
    </row>
    <row r="153" spans="1:16" s="21" customFormat="1" ht="86.25" customHeight="1" x14ac:dyDescent="0.35">
      <c r="A153" s="21" t="s">
        <v>386</v>
      </c>
      <c r="B153" s="26">
        <v>2021.0889999999999</v>
      </c>
      <c r="C153" s="27">
        <v>44733</v>
      </c>
      <c r="D153" s="21" t="s">
        <v>457</v>
      </c>
      <c r="G153" s="21" t="s">
        <v>679</v>
      </c>
      <c r="H153" s="22" t="s">
        <v>121</v>
      </c>
      <c r="I153" s="23"/>
      <c r="J153" s="23" t="s">
        <v>458</v>
      </c>
      <c r="K153" s="23" t="s">
        <v>455</v>
      </c>
      <c r="L153" s="24" t="s">
        <v>15</v>
      </c>
      <c r="M153" s="25">
        <f t="shared" si="17"/>
        <v>3000</v>
      </c>
      <c r="N153" s="25">
        <v>1000</v>
      </c>
      <c r="O153" s="25">
        <v>2000</v>
      </c>
      <c r="P153" s="23" t="s">
        <v>14</v>
      </c>
    </row>
    <row r="154" spans="1:16" s="21" customFormat="1" ht="86.25" customHeight="1" x14ac:dyDescent="0.35">
      <c r="A154" s="21" t="s">
        <v>386</v>
      </c>
      <c r="B154" s="26">
        <v>2021.0889999999999</v>
      </c>
      <c r="C154" s="27">
        <v>44733</v>
      </c>
      <c r="D154" s="21" t="s">
        <v>454</v>
      </c>
      <c r="H154" s="22" t="s">
        <v>121</v>
      </c>
      <c r="I154" s="23"/>
      <c r="J154" s="23" t="s">
        <v>459</v>
      </c>
      <c r="K154" s="23" t="s">
        <v>460</v>
      </c>
      <c r="L154" s="24" t="s">
        <v>15</v>
      </c>
      <c r="M154" s="25">
        <f t="shared" si="17"/>
        <v>16000</v>
      </c>
      <c r="N154" s="25">
        <v>3000</v>
      </c>
      <c r="O154" s="25">
        <v>13000</v>
      </c>
      <c r="P154" s="23" t="s">
        <v>14</v>
      </c>
    </row>
    <row r="155" spans="1:16" s="21" customFormat="1" ht="86.25" customHeight="1" x14ac:dyDescent="0.35">
      <c r="A155" s="21" t="s">
        <v>386</v>
      </c>
      <c r="B155" s="26">
        <v>2021.097</v>
      </c>
      <c r="C155" s="27">
        <v>44757</v>
      </c>
      <c r="D155" s="21" t="s">
        <v>461</v>
      </c>
      <c r="H155" s="22" t="s">
        <v>121</v>
      </c>
      <c r="I155" s="23"/>
      <c r="J155" s="23" t="s">
        <v>459</v>
      </c>
      <c r="K155" s="23" t="s">
        <v>460</v>
      </c>
      <c r="L155" s="24" t="s">
        <v>15</v>
      </c>
      <c r="M155" s="25">
        <f t="shared" si="17"/>
        <v>31400</v>
      </c>
      <c r="N155" s="25">
        <v>6280</v>
      </c>
      <c r="O155" s="25">
        <v>25120</v>
      </c>
      <c r="P155" s="23" t="s">
        <v>14</v>
      </c>
    </row>
    <row r="156" spans="1:16" s="21" customFormat="1" ht="86.25" customHeight="1" x14ac:dyDescent="0.35">
      <c r="A156" s="21" t="s">
        <v>386</v>
      </c>
      <c r="B156" s="26">
        <v>2021.0889999999999</v>
      </c>
      <c r="C156" s="27">
        <v>44733</v>
      </c>
      <c r="D156" s="21" t="s">
        <v>454</v>
      </c>
      <c r="H156" s="22" t="s">
        <v>121</v>
      </c>
      <c r="I156" s="23"/>
      <c r="J156" s="23" t="s">
        <v>459</v>
      </c>
      <c r="K156" s="23" t="s">
        <v>460</v>
      </c>
      <c r="L156" s="24" t="s">
        <v>16</v>
      </c>
      <c r="M156" s="25">
        <f t="shared" si="17"/>
        <v>632000</v>
      </c>
      <c r="N156" s="25">
        <v>126000</v>
      </c>
      <c r="O156" s="25">
        <v>506000</v>
      </c>
      <c r="P156" s="23" t="s">
        <v>14</v>
      </c>
    </row>
    <row r="157" spans="1:16" s="21" customFormat="1" ht="86.25" customHeight="1" x14ac:dyDescent="0.35">
      <c r="A157" s="21" t="s">
        <v>386</v>
      </c>
      <c r="B157" s="26">
        <v>2021.097</v>
      </c>
      <c r="C157" s="27">
        <v>44757</v>
      </c>
      <c r="D157" s="21" t="s">
        <v>461</v>
      </c>
      <c r="H157" s="22" t="s">
        <v>121</v>
      </c>
      <c r="I157" s="23"/>
      <c r="J157" s="23" t="s">
        <v>459</v>
      </c>
      <c r="K157" s="23" t="s">
        <v>460</v>
      </c>
      <c r="L157" s="24" t="s">
        <v>16</v>
      </c>
      <c r="M157" s="25">
        <f t="shared" si="17"/>
        <v>616600</v>
      </c>
      <c r="N157" s="25">
        <v>493280</v>
      </c>
      <c r="O157" s="25">
        <v>123320</v>
      </c>
      <c r="P157" s="23" t="s">
        <v>14</v>
      </c>
    </row>
    <row r="158" spans="1:16" s="21" customFormat="1" ht="86.25" customHeight="1" x14ac:dyDescent="0.35">
      <c r="A158" s="21" t="s">
        <v>386</v>
      </c>
      <c r="B158" s="26">
        <v>2021.2619999999999</v>
      </c>
      <c r="C158" s="27">
        <v>45320</v>
      </c>
      <c r="D158" s="21" t="s">
        <v>685</v>
      </c>
      <c r="H158" s="22" t="s">
        <v>121</v>
      </c>
      <c r="I158" s="23"/>
      <c r="J158" s="23" t="s">
        <v>459</v>
      </c>
      <c r="K158" s="23" t="s">
        <v>460</v>
      </c>
      <c r="L158" s="24" t="s">
        <v>42</v>
      </c>
      <c r="M158" s="25">
        <f t="shared" si="17"/>
        <v>100000</v>
      </c>
      <c r="N158" s="25">
        <v>20000</v>
      </c>
      <c r="O158" s="25">
        <v>80000</v>
      </c>
      <c r="P158" s="23" t="s">
        <v>14</v>
      </c>
    </row>
    <row r="159" spans="1:16" s="21" customFormat="1" ht="86.25" customHeight="1" x14ac:dyDescent="0.35">
      <c r="A159" s="21" t="s">
        <v>386</v>
      </c>
      <c r="B159" s="26">
        <v>2021.2619999999999</v>
      </c>
      <c r="C159" s="27">
        <v>45320</v>
      </c>
      <c r="D159" s="21" t="s">
        <v>685</v>
      </c>
      <c r="H159" s="22" t="s">
        <v>121</v>
      </c>
      <c r="I159" s="23"/>
      <c r="J159" s="23" t="s">
        <v>459</v>
      </c>
      <c r="K159" s="23" t="s">
        <v>460</v>
      </c>
      <c r="L159" s="24" t="s">
        <v>16</v>
      </c>
      <c r="M159" s="25">
        <f t="shared" ref="M159" si="18">N159+O159</f>
        <v>517000</v>
      </c>
      <c r="N159" s="25">
        <v>103000</v>
      </c>
      <c r="O159" s="25">
        <v>414000</v>
      </c>
      <c r="P159" s="23" t="s">
        <v>14</v>
      </c>
    </row>
    <row r="160" spans="1:16" s="2" customFormat="1" ht="42" x14ac:dyDescent="0.35">
      <c r="H160" s="6" t="s">
        <v>125</v>
      </c>
      <c r="I160" s="1" t="s">
        <v>126</v>
      </c>
      <c r="J160" s="1" t="s">
        <v>127</v>
      </c>
      <c r="K160" s="1" t="s">
        <v>128</v>
      </c>
      <c r="L160" s="10" t="s">
        <v>15</v>
      </c>
      <c r="M160" s="11">
        <v>10000</v>
      </c>
      <c r="N160" s="4">
        <f t="shared" ref="N160:N270" si="19">M160*0.1</f>
        <v>1000</v>
      </c>
      <c r="O160" s="4">
        <f t="shared" si="16"/>
        <v>11000</v>
      </c>
      <c r="P160" s="1" t="s">
        <v>14</v>
      </c>
    </row>
    <row r="161" spans="1:16" s="2" customFormat="1" ht="42" x14ac:dyDescent="0.35">
      <c r="H161" s="6" t="s">
        <v>125</v>
      </c>
      <c r="I161" s="1" t="s">
        <v>126</v>
      </c>
      <c r="J161" s="1" t="s">
        <v>127</v>
      </c>
      <c r="K161" s="1" t="s">
        <v>128</v>
      </c>
      <c r="L161" s="10" t="s">
        <v>16</v>
      </c>
      <c r="M161" s="11">
        <v>134102</v>
      </c>
      <c r="N161" s="4">
        <f t="shared" si="19"/>
        <v>13410.2</v>
      </c>
      <c r="O161" s="4">
        <f t="shared" si="16"/>
        <v>147512.20000000001</v>
      </c>
      <c r="P161" s="1" t="s">
        <v>14</v>
      </c>
    </row>
    <row r="162" spans="1:16" s="2" customFormat="1" ht="56" x14ac:dyDescent="0.35">
      <c r="H162" s="6" t="s">
        <v>129</v>
      </c>
      <c r="I162" s="1" t="s">
        <v>130</v>
      </c>
      <c r="J162" s="1" t="s">
        <v>131</v>
      </c>
      <c r="K162" s="1" t="s">
        <v>132</v>
      </c>
      <c r="L162" s="10" t="s">
        <v>15</v>
      </c>
      <c r="M162" s="11">
        <v>28800</v>
      </c>
      <c r="N162" s="4">
        <f t="shared" si="19"/>
        <v>2880</v>
      </c>
      <c r="O162" s="4">
        <f t="shared" si="16"/>
        <v>31680</v>
      </c>
      <c r="P162" s="1" t="s">
        <v>133</v>
      </c>
    </row>
    <row r="163" spans="1:16" s="2" customFormat="1" ht="56" x14ac:dyDescent="0.35">
      <c r="H163" s="6" t="s">
        <v>129</v>
      </c>
      <c r="I163" s="1" t="s">
        <v>130</v>
      </c>
      <c r="J163" s="1" t="s">
        <v>131</v>
      </c>
      <c r="K163" s="1" t="s">
        <v>132</v>
      </c>
      <c r="L163" s="10" t="s">
        <v>16</v>
      </c>
      <c r="M163" s="11">
        <v>49000</v>
      </c>
      <c r="N163" s="4">
        <f t="shared" si="19"/>
        <v>4900</v>
      </c>
      <c r="O163" s="4">
        <f t="shared" si="16"/>
        <v>53900</v>
      </c>
      <c r="P163" s="1" t="s">
        <v>133</v>
      </c>
    </row>
    <row r="164" spans="1:16" s="2" customFormat="1" ht="42" x14ac:dyDescent="0.35">
      <c r="H164" s="6" t="s">
        <v>134</v>
      </c>
      <c r="I164" s="1" t="s">
        <v>135</v>
      </c>
      <c r="J164" s="1" t="s">
        <v>136</v>
      </c>
      <c r="K164" s="3" t="s">
        <v>137</v>
      </c>
      <c r="L164" s="10" t="s">
        <v>16</v>
      </c>
      <c r="M164" s="4">
        <v>289863</v>
      </c>
      <c r="N164" s="4">
        <f t="shared" si="19"/>
        <v>28986.300000000003</v>
      </c>
      <c r="O164" s="4">
        <f t="shared" si="16"/>
        <v>318849.3</v>
      </c>
      <c r="P164" s="2" t="s">
        <v>14</v>
      </c>
    </row>
    <row r="165" spans="1:16" s="21" customFormat="1" ht="61.5" customHeight="1" x14ac:dyDescent="0.35">
      <c r="A165" s="21" t="s">
        <v>386</v>
      </c>
      <c r="B165" s="26">
        <v>2021.337</v>
      </c>
      <c r="C165" s="27">
        <v>45588</v>
      </c>
      <c r="D165" s="21" t="s">
        <v>418</v>
      </c>
      <c r="G165" s="21" t="s">
        <v>717</v>
      </c>
      <c r="H165" s="22" t="s">
        <v>134</v>
      </c>
      <c r="I165" s="23" t="s">
        <v>718</v>
      </c>
      <c r="J165" s="23" t="s">
        <v>719</v>
      </c>
      <c r="K165" s="23" t="s">
        <v>720</v>
      </c>
      <c r="L165" s="24" t="s">
        <v>42</v>
      </c>
      <c r="M165" s="25">
        <f>N165+O165</f>
        <v>62500</v>
      </c>
      <c r="N165" s="25">
        <v>12500</v>
      </c>
      <c r="O165" s="25">
        <v>50000</v>
      </c>
      <c r="P165" s="21" t="s">
        <v>14</v>
      </c>
    </row>
    <row r="166" spans="1:16" s="2" customFormat="1" ht="42" x14ac:dyDescent="0.35">
      <c r="H166" s="6" t="s">
        <v>138</v>
      </c>
      <c r="I166" s="1" t="s">
        <v>139</v>
      </c>
      <c r="J166" s="1" t="s">
        <v>140</v>
      </c>
      <c r="K166" s="3" t="s">
        <v>141</v>
      </c>
      <c r="L166" s="10" t="s">
        <v>16</v>
      </c>
      <c r="M166" s="4">
        <v>178000</v>
      </c>
      <c r="N166" s="4">
        <f t="shared" si="19"/>
        <v>17800</v>
      </c>
      <c r="O166" s="4">
        <f t="shared" si="16"/>
        <v>195800</v>
      </c>
      <c r="P166" s="2" t="s">
        <v>14</v>
      </c>
    </row>
    <row r="167" spans="1:16" s="2" customFormat="1" ht="56" x14ac:dyDescent="0.35">
      <c r="H167" s="6" t="s">
        <v>138</v>
      </c>
      <c r="I167" s="1" t="s">
        <v>142</v>
      </c>
      <c r="J167" s="1" t="s">
        <v>143</v>
      </c>
      <c r="K167" s="3" t="s">
        <v>144</v>
      </c>
      <c r="L167" s="10" t="s">
        <v>15</v>
      </c>
      <c r="M167" s="4">
        <v>240000</v>
      </c>
      <c r="N167" s="4">
        <f t="shared" si="19"/>
        <v>24000</v>
      </c>
      <c r="O167" s="4">
        <f t="shared" si="16"/>
        <v>264000</v>
      </c>
      <c r="P167" s="2" t="s">
        <v>145</v>
      </c>
    </row>
    <row r="168" spans="1:16" s="2" customFormat="1" ht="56" x14ac:dyDescent="0.35">
      <c r="H168" s="6" t="s">
        <v>138</v>
      </c>
      <c r="I168" s="1" t="s">
        <v>142</v>
      </c>
      <c r="J168" s="1" t="s">
        <v>143</v>
      </c>
      <c r="K168" s="3" t="s">
        <v>144</v>
      </c>
      <c r="L168" s="10" t="s">
        <v>16</v>
      </c>
      <c r="M168" s="4">
        <v>1203534</v>
      </c>
      <c r="N168" s="4">
        <f t="shared" si="19"/>
        <v>120353.40000000001</v>
      </c>
      <c r="O168" s="4">
        <f t="shared" si="16"/>
        <v>1323887.3999999999</v>
      </c>
      <c r="P168" s="2" t="s">
        <v>145</v>
      </c>
    </row>
    <row r="169" spans="1:16" s="2" customFormat="1" ht="42" x14ac:dyDescent="0.35">
      <c r="H169" s="6" t="s">
        <v>138</v>
      </c>
      <c r="I169" s="1" t="s">
        <v>142</v>
      </c>
      <c r="J169" s="1" t="s">
        <v>146</v>
      </c>
      <c r="K169" s="7" t="s">
        <v>147</v>
      </c>
      <c r="L169" s="10" t="s">
        <v>16</v>
      </c>
      <c r="M169" s="4">
        <v>800000</v>
      </c>
      <c r="N169" s="4">
        <f t="shared" si="19"/>
        <v>80000</v>
      </c>
      <c r="O169" s="4">
        <f t="shared" si="16"/>
        <v>880000</v>
      </c>
      <c r="P169" s="2" t="s">
        <v>14</v>
      </c>
    </row>
    <row r="170" spans="1:16" s="2" customFormat="1" ht="84" x14ac:dyDescent="0.35">
      <c r="H170" s="6" t="s">
        <v>148</v>
      </c>
      <c r="I170" s="1" t="s">
        <v>149</v>
      </c>
      <c r="J170" s="1" t="s">
        <v>150</v>
      </c>
      <c r="K170" s="3" t="s">
        <v>151</v>
      </c>
      <c r="L170" s="10" t="s">
        <v>16</v>
      </c>
      <c r="M170" s="4">
        <v>376000</v>
      </c>
      <c r="N170" s="4">
        <f t="shared" si="19"/>
        <v>37600</v>
      </c>
      <c r="O170" s="4">
        <f t="shared" si="16"/>
        <v>413600</v>
      </c>
      <c r="P170" s="2" t="s">
        <v>14</v>
      </c>
    </row>
    <row r="171" spans="1:16" s="2" customFormat="1" ht="28" x14ac:dyDescent="0.35">
      <c r="H171" s="6" t="s">
        <v>148</v>
      </c>
      <c r="I171" s="1" t="s">
        <v>152</v>
      </c>
      <c r="J171" s="1" t="s">
        <v>153</v>
      </c>
      <c r="K171" s="3" t="s">
        <v>154</v>
      </c>
      <c r="L171" s="10" t="s">
        <v>15</v>
      </c>
      <c r="M171" s="4">
        <v>19200</v>
      </c>
      <c r="N171" s="4">
        <f t="shared" si="19"/>
        <v>1920</v>
      </c>
      <c r="O171" s="4">
        <f t="shared" si="16"/>
        <v>21120</v>
      </c>
      <c r="P171" s="2" t="s">
        <v>155</v>
      </c>
    </row>
    <row r="172" spans="1:16" s="2" customFormat="1" ht="28" x14ac:dyDescent="0.35">
      <c r="H172" s="6" t="s">
        <v>148</v>
      </c>
      <c r="I172" s="1" t="s">
        <v>152</v>
      </c>
      <c r="J172" s="1" t="s">
        <v>153</v>
      </c>
      <c r="K172" s="3" t="s">
        <v>154</v>
      </c>
      <c r="L172" s="10" t="s">
        <v>16</v>
      </c>
      <c r="M172" s="4">
        <v>479568</v>
      </c>
      <c r="N172" s="4">
        <f t="shared" si="19"/>
        <v>47956.800000000003</v>
      </c>
      <c r="O172" s="4">
        <f t="shared" si="16"/>
        <v>527524.80000000005</v>
      </c>
      <c r="P172" s="2" t="s">
        <v>155</v>
      </c>
    </row>
    <row r="173" spans="1:16" s="2" customFormat="1" ht="42" x14ac:dyDescent="0.35">
      <c r="H173" s="6" t="s">
        <v>110</v>
      </c>
      <c r="I173" s="1" t="s">
        <v>156</v>
      </c>
      <c r="J173" s="1" t="s">
        <v>157</v>
      </c>
      <c r="K173" s="7" t="s">
        <v>158</v>
      </c>
      <c r="L173" s="10" t="s">
        <v>16</v>
      </c>
      <c r="M173" s="4">
        <v>39860</v>
      </c>
      <c r="N173" s="4">
        <f t="shared" si="19"/>
        <v>3986</v>
      </c>
      <c r="O173" s="4">
        <f t="shared" si="16"/>
        <v>43846</v>
      </c>
      <c r="P173" s="2" t="s">
        <v>14</v>
      </c>
    </row>
    <row r="174" spans="1:16" s="2" customFormat="1" ht="42" x14ac:dyDescent="0.35">
      <c r="H174" s="6" t="s">
        <v>110</v>
      </c>
      <c r="I174" s="1" t="s">
        <v>159</v>
      </c>
      <c r="J174" s="1" t="s">
        <v>160</v>
      </c>
      <c r="K174" s="7" t="s">
        <v>161</v>
      </c>
      <c r="L174" s="10" t="s">
        <v>15</v>
      </c>
      <c r="M174" s="4">
        <v>100000</v>
      </c>
      <c r="N174" s="4">
        <f t="shared" si="19"/>
        <v>10000</v>
      </c>
      <c r="O174" s="4">
        <f t="shared" si="16"/>
        <v>110000</v>
      </c>
      <c r="P174" s="2" t="s">
        <v>14</v>
      </c>
    </row>
    <row r="175" spans="1:16" s="2" customFormat="1" ht="42" x14ac:dyDescent="0.35">
      <c r="H175" s="6" t="s">
        <v>110</v>
      </c>
      <c r="I175" s="1" t="s">
        <v>159</v>
      </c>
      <c r="J175" s="1" t="s">
        <v>160</v>
      </c>
      <c r="K175" s="7" t="s">
        <v>161</v>
      </c>
      <c r="L175" s="10" t="s">
        <v>13</v>
      </c>
      <c r="M175" s="4">
        <v>5000</v>
      </c>
      <c r="N175" s="4">
        <f>M175*0.1</f>
        <v>500</v>
      </c>
      <c r="O175" s="4">
        <f>M175+N175</f>
        <v>5500</v>
      </c>
      <c r="P175" s="2" t="s">
        <v>14</v>
      </c>
    </row>
    <row r="176" spans="1:16" s="2" customFormat="1" ht="42" x14ac:dyDescent="0.35">
      <c r="H176" s="6" t="s">
        <v>110</v>
      </c>
      <c r="I176" s="1" t="s">
        <v>159</v>
      </c>
      <c r="J176" s="1" t="s">
        <v>160</v>
      </c>
      <c r="K176" s="7" t="s">
        <v>161</v>
      </c>
      <c r="L176" s="10" t="s">
        <v>16</v>
      </c>
      <c r="M176" s="4">
        <v>198834</v>
      </c>
      <c r="N176" s="4">
        <f t="shared" si="19"/>
        <v>19883.400000000001</v>
      </c>
      <c r="O176" s="4">
        <f t="shared" si="16"/>
        <v>218717.4</v>
      </c>
      <c r="P176" s="2" t="s">
        <v>14</v>
      </c>
    </row>
    <row r="177" spans="1:16" s="2" customFormat="1" ht="42" x14ac:dyDescent="0.35">
      <c r="H177" s="6" t="s">
        <v>110</v>
      </c>
      <c r="I177" s="1" t="s">
        <v>159</v>
      </c>
      <c r="J177" s="1" t="s">
        <v>162</v>
      </c>
      <c r="K177" s="7" t="s">
        <v>163</v>
      </c>
      <c r="L177" s="10" t="s">
        <v>15</v>
      </c>
      <c r="M177" s="4">
        <v>100000</v>
      </c>
      <c r="N177" s="4">
        <f t="shared" si="19"/>
        <v>10000</v>
      </c>
      <c r="O177" s="4">
        <f t="shared" si="16"/>
        <v>110000</v>
      </c>
      <c r="P177" s="2" t="s">
        <v>14</v>
      </c>
    </row>
    <row r="178" spans="1:16" s="2" customFormat="1" ht="42" x14ac:dyDescent="0.35">
      <c r="H178" s="6" t="s">
        <v>110</v>
      </c>
      <c r="I178" s="1" t="s">
        <v>159</v>
      </c>
      <c r="J178" s="1" t="s">
        <v>162</v>
      </c>
      <c r="K178" s="7" t="s">
        <v>163</v>
      </c>
      <c r="L178" s="10" t="s">
        <v>16</v>
      </c>
      <c r="M178" s="4">
        <v>125066</v>
      </c>
      <c r="N178" s="4">
        <f t="shared" si="19"/>
        <v>12506.6</v>
      </c>
      <c r="O178" s="4">
        <f t="shared" si="16"/>
        <v>137572.6</v>
      </c>
      <c r="P178" s="2" t="s">
        <v>14</v>
      </c>
    </row>
    <row r="179" spans="1:16" s="21" customFormat="1" ht="56.25" customHeight="1" x14ac:dyDescent="0.35">
      <c r="A179" s="21" t="s">
        <v>386</v>
      </c>
      <c r="B179" s="26">
        <v>2021.098</v>
      </c>
      <c r="C179" s="27">
        <v>44767</v>
      </c>
      <c r="D179" s="21" t="s">
        <v>418</v>
      </c>
      <c r="H179" s="22" t="s">
        <v>110</v>
      </c>
      <c r="I179" s="23" t="s">
        <v>486</v>
      </c>
      <c r="J179" s="23" t="s">
        <v>487</v>
      </c>
      <c r="K179" s="37" t="s">
        <v>488</v>
      </c>
      <c r="L179" s="24" t="s">
        <v>42</v>
      </c>
      <c r="M179" s="25">
        <v>40000</v>
      </c>
      <c r="N179" s="25">
        <v>2000</v>
      </c>
      <c r="O179" s="25">
        <f t="shared" si="16"/>
        <v>42000</v>
      </c>
      <c r="P179" s="21" t="s">
        <v>14</v>
      </c>
    </row>
    <row r="180" spans="1:16" s="21" customFormat="1" ht="56.25" customHeight="1" x14ac:dyDescent="0.35">
      <c r="A180" s="21" t="s">
        <v>386</v>
      </c>
      <c r="B180" s="26">
        <v>2021.098</v>
      </c>
      <c r="C180" s="27">
        <v>44767</v>
      </c>
      <c r="D180" s="21" t="s">
        <v>418</v>
      </c>
      <c r="H180" s="22" t="s">
        <v>110</v>
      </c>
      <c r="I180" s="23" t="s">
        <v>486</v>
      </c>
      <c r="J180" s="23" t="s">
        <v>487</v>
      </c>
      <c r="K180" s="37" t="s">
        <v>488</v>
      </c>
      <c r="L180" s="24" t="s">
        <v>15</v>
      </c>
      <c r="M180" s="25">
        <v>5000</v>
      </c>
      <c r="N180" s="25"/>
      <c r="O180" s="25">
        <f t="shared" ref="O180" si="20">M180+N180</f>
        <v>5000</v>
      </c>
      <c r="P180" s="21" t="s">
        <v>14</v>
      </c>
    </row>
    <row r="181" spans="1:16" s="21" customFormat="1" ht="56.25" customHeight="1" x14ac:dyDescent="0.35">
      <c r="A181" s="21" t="s">
        <v>386</v>
      </c>
      <c r="B181" s="26">
        <v>2021.098</v>
      </c>
      <c r="C181" s="27">
        <v>44767</v>
      </c>
      <c r="D181" s="21" t="s">
        <v>418</v>
      </c>
      <c r="H181" s="22" t="s">
        <v>110</v>
      </c>
      <c r="I181" s="23" t="s">
        <v>486</v>
      </c>
      <c r="J181" s="23" t="s">
        <v>487</v>
      </c>
      <c r="K181" s="37" t="s">
        <v>488</v>
      </c>
      <c r="L181" s="24" t="s">
        <v>13</v>
      </c>
      <c r="M181" s="25">
        <v>10000</v>
      </c>
      <c r="N181" s="25"/>
      <c r="O181" s="25">
        <f t="shared" ref="O181" si="21">M181+N181</f>
        <v>10000</v>
      </c>
      <c r="P181" s="21" t="s">
        <v>14</v>
      </c>
    </row>
    <row r="182" spans="1:16" s="21" customFormat="1" ht="56.25" customHeight="1" x14ac:dyDescent="0.35">
      <c r="A182" s="21" t="s">
        <v>386</v>
      </c>
      <c r="B182" s="26">
        <v>2021.098</v>
      </c>
      <c r="C182" s="27">
        <v>44767</v>
      </c>
      <c r="D182" s="21" t="s">
        <v>418</v>
      </c>
      <c r="H182" s="22" t="s">
        <v>110</v>
      </c>
      <c r="I182" s="23" t="s">
        <v>486</v>
      </c>
      <c r="J182" s="23" t="s">
        <v>487</v>
      </c>
      <c r="K182" s="37" t="s">
        <v>488</v>
      </c>
      <c r="L182" s="24" t="s">
        <v>16</v>
      </c>
      <c r="M182" s="25">
        <v>143000</v>
      </c>
      <c r="N182" s="25"/>
      <c r="O182" s="25">
        <f t="shared" ref="O182" si="22">M182+N182</f>
        <v>143000</v>
      </c>
      <c r="P182" s="21" t="s">
        <v>14</v>
      </c>
    </row>
    <row r="183" spans="1:16" s="21" customFormat="1" ht="56.25" customHeight="1" x14ac:dyDescent="0.35">
      <c r="A183" s="21" t="s">
        <v>386</v>
      </c>
      <c r="B183" s="26">
        <v>2021.1969999999999</v>
      </c>
      <c r="C183" s="27">
        <v>45098</v>
      </c>
      <c r="D183" s="21" t="s">
        <v>441</v>
      </c>
      <c r="H183" s="22" t="s">
        <v>589</v>
      </c>
      <c r="I183" s="23" t="s">
        <v>590</v>
      </c>
      <c r="J183" s="23" t="s">
        <v>591</v>
      </c>
      <c r="K183" s="37" t="s">
        <v>592</v>
      </c>
      <c r="L183" s="24" t="s">
        <v>42</v>
      </c>
      <c r="M183" s="25">
        <v>34500</v>
      </c>
      <c r="N183" s="25">
        <v>34350</v>
      </c>
      <c r="O183" s="25">
        <v>37950</v>
      </c>
      <c r="P183" s="21" t="s">
        <v>14</v>
      </c>
    </row>
    <row r="184" spans="1:16" s="21" customFormat="1" ht="56.25" customHeight="1" x14ac:dyDescent="0.35">
      <c r="A184" s="21" t="s">
        <v>386</v>
      </c>
      <c r="B184" s="26">
        <v>2021.1969999999999</v>
      </c>
      <c r="C184" s="27">
        <v>45098</v>
      </c>
      <c r="D184" s="21" t="s">
        <v>448</v>
      </c>
      <c r="H184" s="22" t="s">
        <v>589</v>
      </c>
      <c r="I184" s="23" t="s">
        <v>590</v>
      </c>
      <c r="J184" s="23" t="s">
        <v>591</v>
      </c>
      <c r="K184" s="37" t="s">
        <v>592</v>
      </c>
      <c r="L184" s="24" t="s">
        <v>16</v>
      </c>
      <c r="M184" s="25">
        <v>396600</v>
      </c>
      <c r="N184" s="25">
        <v>39660</v>
      </c>
      <c r="O184" s="25">
        <v>436260</v>
      </c>
      <c r="P184" s="21" t="s">
        <v>14</v>
      </c>
    </row>
    <row r="185" spans="1:16" s="2" customFormat="1" ht="42" x14ac:dyDescent="0.35">
      <c r="H185" s="6" t="s">
        <v>164</v>
      </c>
      <c r="I185" s="1" t="s">
        <v>165</v>
      </c>
      <c r="J185" s="1" t="s">
        <v>166</v>
      </c>
      <c r="K185" s="1" t="s">
        <v>166</v>
      </c>
      <c r="L185" s="10" t="s">
        <v>16</v>
      </c>
      <c r="M185" s="4">
        <v>442358.4</v>
      </c>
      <c r="N185" s="4">
        <f t="shared" si="19"/>
        <v>44235.840000000004</v>
      </c>
      <c r="O185" s="4">
        <f t="shared" si="16"/>
        <v>486594.24000000005</v>
      </c>
      <c r="P185" s="2" t="s">
        <v>14</v>
      </c>
    </row>
    <row r="186" spans="1:16" s="21" customFormat="1" ht="70.5" customHeight="1" x14ac:dyDescent="0.35">
      <c r="A186" s="21" t="s">
        <v>386</v>
      </c>
      <c r="B186" s="26">
        <v>2021.252</v>
      </c>
      <c r="C186" s="27">
        <v>45266</v>
      </c>
      <c r="D186" s="21" t="s">
        <v>670</v>
      </c>
      <c r="G186" s="21" t="s">
        <v>671</v>
      </c>
      <c r="H186" s="22" t="s">
        <v>164</v>
      </c>
      <c r="I186" s="23" t="s">
        <v>672</v>
      </c>
      <c r="J186" s="23" t="s">
        <v>673</v>
      </c>
      <c r="K186" s="23" t="s">
        <v>674</v>
      </c>
      <c r="L186" s="24" t="s">
        <v>42</v>
      </c>
      <c r="M186" s="25">
        <f>N186+O186</f>
        <v>12500</v>
      </c>
      <c r="N186" s="25">
        <v>6500</v>
      </c>
      <c r="O186" s="25">
        <v>6000</v>
      </c>
      <c r="P186" s="21" t="s">
        <v>14</v>
      </c>
    </row>
    <row r="187" spans="1:16" s="21" customFormat="1" ht="70.5" customHeight="1" x14ac:dyDescent="0.35">
      <c r="A187" s="21" t="s">
        <v>386</v>
      </c>
      <c r="B187" s="26">
        <v>2021.252</v>
      </c>
      <c r="C187" s="27">
        <v>45266</v>
      </c>
      <c r="D187" s="21" t="s">
        <v>670</v>
      </c>
      <c r="G187" s="21" t="s">
        <v>671</v>
      </c>
      <c r="H187" s="22" t="s">
        <v>164</v>
      </c>
      <c r="I187" s="23" t="s">
        <v>672</v>
      </c>
      <c r="J187" s="23" t="s">
        <v>673</v>
      </c>
      <c r="K187" s="23" t="s">
        <v>674</v>
      </c>
      <c r="L187" s="24" t="s">
        <v>16</v>
      </c>
      <c r="M187" s="25">
        <f>N187+O187</f>
        <v>74270</v>
      </c>
      <c r="N187" s="25">
        <v>18854</v>
      </c>
      <c r="O187" s="25">
        <v>55416</v>
      </c>
      <c r="P187" s="21" t="s">
        <v>14</v>
      </c>
    </row>
    <row r="188" spans="1:16" s="21" customFormat="1" ht="56.25" customHeight="1" x14ac:dyDescent="0.35">
      <c r="A188" s="21" t="s">
        <v>386</v>
      </c>
      <c r="B188" s="26">
        <v>2021.098</v>
      </c>
      <c r="C188" s="27">
        <v>44767</v>
      </c>
      <c r="D188" s="21" t="s">
        <v>418</v>
      </c>
      <c r="H188" s="22" t="s">
        <v>489</v>
      </c>
      <c r="I188" s="23" t="s">
        <v>489</v>
      </c>
      <c r="J188" s="23" t="s">
        <v>490</v>
      </c>
      <c r="K188" s="37" t="s">
        <v>491</v>
      </c>
      <c r="L188" s="24" t="s">
        <v>42</v>
      </c>
      <c r="M188" s="25">
        <v>11200</v>
      </c>
      <c r="N188" s="25">
        <v>4000</v>
      </c>
      <c r="O188" s="25">
        <f t="shared" si="16"/>
        <v>15200</v>
      </c>
      <c r="P188" s="21" t="s">
        <v>14</v>
      </c>
    </row>
    <row r="189" spans="1:16" s="21" customFormat="1" ht="56.25" customHeight="1" x14ac:dyDescent="0.35">
      <c r="A189" s="21" t="s">
        <v>386</v>
      </c>
      <c r="B189" s="26">
        <v>2021.098</v>
      </c>
      <c r="C189" s="27">
        <v>44767</v>
      </c>
      <c r="D189" s="21" t="s">
        <v>418</v>
      </c>
      <c r="H189" s="22" t="s">
        <v>489</v>
      </c>
      <c r="I189" s="23" t="s">
        <v>489</v>
      </c>
      <c r="J189" s="23" t="s">
        <v>490</v>
      </c>
      <c r="K189" s="37" t="s">
        <v>491</v>
      </c>
      <c r="L189" s="24" t="s">
        <v>16</v>
      </c>
      <c r="M189" s="25">
        <v>98400</v>
      </c>
      <c r="N189" s="25"/>
      <c r="O189" s="25">
        <f t="shared" ref="O189" si="23">M189+N189</f>
        <v>98400</v>
      </c>
      <c r="P189" s="21" t="s">
        <v>14</v>
      </c>
    </row>
    <row r="190" spans="1:16" s="21" customFormat="1" ht="56.25" customHeight="1" x14ac:dyDescent="0.35">
      <c r="A190" s="21" t="s">
        <v>386</v>
      </c>
      <c r="B190" s="26">
        <v>2021.098</v>
      </c>
      <c r="C190" s="27">
        <v>44767</v>
      </c>
      <c r="D190" s="21" t="s">
        <v>418</v>
      </c>
      <c r="H190" s="22" t="s">
        <v>492</v>
      </c>
      <c r="I190" s="23" t="s">
        <v>493</v>
      </c>
      <c r="J190" s="23" t="s">
        <v>494</v>
      </c>
      <c r="K190" s="37" t="s">
        <v>495</v>
      </c>
      <c r="L190" s="24" t="s">
        <v>42</v>
      </c>
      <c r="M190" s="25">
        <v>52000</v>
      </c>
      <c r="N190" s="25">
        <v>2000</v>
      </c>
      <c r="O190" s="25">
        <f t="shared" ref="O190" si="24">M190+N190</f>
        <v>54000</v>
      </c>
      <c r="P190" s="21" t="s">
        <v>14</v>
      </c>
    </row>
    <row r="191" spans="1:16" s="21" customFormat="1" ht="56.25" customHeight="1" x14ac:dyDescent="0.35">
      <c r="A191" s="21" t="s">
        <v>386</v>
      </c>
      <c r="B191" s="26">
        <v>2021.098</v>
      </c>
      <c r="C191" s="27">
        <v>44767</v>
      </c>
      <c r="D191" s="21" t="s">
        <v>418</v>
      </c>
      <c r="H191" s="22" t="s">
        <v>492</v>
      </c>
      <c r="I191" s="23" t="s">
        <v>493</v>
      </c>
      <c r="J191" s="23" t="s">
        <v>494</v>
      </c>
      <c r="K191" s="37" t="s">
        <v>495</v>
      </c>
      <c r="L191" s="24" t="s">
        <v>16</v>
      </c>
      <c r="M191" s="25">
        <v>382575</v>
      </c>
      <c r="N191" s="25"/>
      <c r="O191" s="25">
        <f t="shared" ref="O191" si="25">M191+N191</f>
        <v>382575</v>
      </c>
      <c r="P191" s="21" t="s">
        <v>14</v>
      </c>
    </row>
    <row r="192" spans="1:16" s="2" customFormat="1" ht="42" x14ac:dyDescent="0.35">
      <c r="G192" s="2" t="s">
        <v>385</v>
      </c>
      <c r="H192" s="6" t="s">
        <v>167</v>
      </c>
      <c r="I192" s="1" t="s">
        <v>168</v>
      </c>
      <c r="J192" s="1" t="s">
        <v>169</v>
      </c>
      <c r="K192" s="1" t="s">
        <v>170</v>
      </c>
      <c r="L192" s="10" t="s">
        <v>15</v>
      </c>
      <c r="M192" s="4">
        <v>35000</v>
      </c>
      <c r="N192" s="4">
        <f t="shared" si="19"/>
        <v>3500</v>
      </c>
      <c r="O192" s="4">
        <f t="shared" si="16"/>
        <v>38500</v>
      </c>
      <c r="P192" s="2" t="s">
        <v>14</v>
      </c>
    </row>
    <row r="193" spans="1:16" s="2" customFormat="1" ht="42" x14ac:dyDescent="0.35">
      <c r="G193" s="2" t="s">
        <v>385</v>
      </c>
      <c r="H193" s="6" t="s">
        <v>167</v>
      </c>
      <c r="I193" s="1" t="s">
        <v>168</v>
      </c>
      <c r="J193" s="1" t="s">
        <v>169</v>
      </c>
      <c r="K193" s="1" t="s">
        <v>170</v>
      </c>
      <c r="L193" s="10" t="s">
        <v>16</v>
      </c>
      <c r="M193" s="4">
        <v>188000</v>
      </c>
      <c r="N193" s="4">
        <f>M193*0.1</f>
        <v>18800</v>
      </c>
      <c r="O193" s="4">
        <f>M193+N193</f>
        <v>206800</v>
      </c>
      <c r="P193" s="2" t="s">
        <v>14</v>
      </c>
    </row>
    <row r="194" spans="1:16" s="21" customFormat="1" ht="54.75" customHeight="1" x14ac:dyDescent="0.35">
      <c r="A194" s="21" t="s">
        <v>386</v>
      </c>
      <c r="B194" s="26">
        <v>2021.0060000000001</v>
      </c>
      <c r="C194" s="27">
        <v>44460</v>
      </c>
      <c r="D194" s="21" t="s">
        <v>387</v>
      </c>
      <c r="G194" s="21" t="s">
        <v>385</v>
      </c>
      <c r="H194" s="22" t="s">
        <v>167</v>
      </c>
      <c r="I194" s="23" t="s">
        <v>168</v>
      </c>
      <c r="J194" s="23" t="s">
        <v>169</v>
      </c>
      <c r="K194" s="23" t="s">
        <v>170</v>
      </c>
      <c r="L194" s="24" t="s">
        <v>16</v>
      </c>
      <c r="M194" s="25">
        <f>N194+O194</f>
        <v>240000</v>
      </c>
      <c r="N194" s="25">
        <v>48000</v>
      </c>
      <c r="O194" s="25">
        <v>192000</v>
      </c>
      <c r="P194" s="21" t="s">
        <v>14</v>
      </c>
    </row>
    <row r="195" spans="1:16" s="21" customFormat="1" ht="68.25" customHeight="1" x14ac:dyDescent="0.35">
      <c r="A195" s="21" t="s">
        <v>386</v>
      </c>
      <c r="B195" s="26">
        <v>2021.2170000000001</v>
      </c>
      <c r="C195" s="27">
        <v>45154</v>
      </c>
      <c r="D195" s="21" t="s">
        <v>596</v>
      </c>
      <c r="G195" s="21" t="s">
        <v>385</v>
      </c>
      <c r="H195" s="22" t="s">
        <v>167</v>
      </c>
      <c r="I195" s="23" t="s">
        <v>168</v>
      </c>
      <c r="J195" s="23" t="s">
        <v>169</v>
      </c>
      <c r="K195" s="23" t="s">
        <v>170</v>
      </c>
      <c r="L195" s="24" t="s">
        <v>16</v>
      </c>
      <c r="M195" s="25">
        <f>N195+O195</f>
        <v>380000</v>
      </c>
      <c r="N195" s="25">
        <v>76000</v>
      </c>
      <c r="O195" s="25">
        <v>304000</v>
      </c>
      <c r="P195" s="21" t="s">
        <v>14</v>
      </c>
    </row>
    <row r="196" spans="1:16" s="2" customFormat="1" ht="42" x14ac:dyDescent="0.35">
      <c r="H196" s="6" t="s">
        <v>171</v>
      </c>
      <c r="I196" s="1" t="s">
        <v>172</v>
      </c>
      <c r="J196" s="1" t="s">
        <v>173</v>
      </c>
      <c r="K196" s="1" t="s">
        <v>174</v>
      </c>
      <c r="L196" s="10" t="s">
        <v>15</v>
      </c>
      <c r="M196" s="11">
        <v>5000</v>
      </c>
      <c r="N196" s="4">
        <f t="shared" si="19"/>
        <v>500</v>
      </c>
      <c r="O196" s="4">
        <f t="shared" si="16"/>
        <v>5500</v>
      </c>
      <c r="P196" s="2" t="s">
        <v>14</v>
      </c>
    </row>
    <row r="197" spans="1:16" s="2" customFormat="1" ht="42" x14ac:dyDescent="0.35">
      <c r="H197" s="6" t="s">
        <v>171</v>
      </c>
      <c r="I197" s="1" t="s">
        <v>172</v>
      </c>
      <c r="J197" s="1" t="s">
        <v>173</v>
      </c>
      <c r="K197" s="1" t="s">
        <v>174</v>
      </c>
      <c r="L197" s="10" t="s">
        <v>16</v>
      </c>
      <c r="M197" s="11">
        <v>95700</v>
      </c>
      <c r="N197" s="4">
        <f t="shared" si="19"/>
        <v>9570</v>
      </c>
      <c r="O197" s="4">
        <f t="shared" si="16"/>
        <v>105270</v>
      </c>
      <c r="P197" s="2" t="s">
        <v>14</v>
      </c>
    </row>
    <row r="198" spans="1:16" s="21" customFormat="1" ht="51.75" customHeight="1" x14ac:dyDescent="0.35">
      <c r="A198" s="21" t="s">
        <v>386</v>
      </c>
      <c r="B198" s="26">
        <v>2021.067</v>
      </c>
      <c r="C198" s="27">
        <v>44657</v>
      </c>
      <c r="D198" s="21" t="s">
        <v>418</v>
      </c>
      <c r="G198" s="21" t="s">
        <v>437</v>
      </c>
      <c r="H198" s="22" t="s">
        <v>171</v>
      </c>
      <c r="I198" s="23" t="s">
        <v>438</v>
      </c>
      <c r="J198" s="23" t="s">
        <v>439</v>
      </c>
      <c r="K198" s="23" t="s">
        <v>440</v>
      </c>
      <c r="L198" s="24" t="s">
        <v>42</v>
      </c>
      <c r="M198" s="30">
        <v>32000</v>
      </c>
      <c r="N198" s="25">
        <v>1600</v>
      </c>
      <c r="O198" s="25">
        <v>33600</v>
      </c>
      <c r="P198" s="21" t="s">
        <v>14</v>
      </c>
    </row>
    <row r="199" spans="1:16" s="21" customFormat="1" ht="51.75" customHeight="1" x14ac:dyDescent="0.35">
      <c r="A199" s="21" t="s">
        <v>386</v>
      </c>
      <c r="B199" s="26">
        <v>2021.067</v>
      </c>
      <c r="C199" s="27">
        <v>44657</v>
      </c>
      <c r="D199" s="21" t="s">
        <v>418</v>
      </c>
      <c r="G199" s="21" t="s">
        <v>437</v>
      </c>
      <c r="H199" s="22" t="s">
        <v>171</v>
      </c>
      <c r="I199" s="23" t="s">
        <v>438</v>
      </c>
      <c r="J199" s="23" t="s">
        <v>439</v>
      </c>
      <c r="K199" s="23" t="s">
        <v>440</v>
      </c>
      <c r="L199" s="24" t="s">
        <v>15</v>
      </c>
      <c r="M199" s="30">
        <v>4000</v>
      </c>
      <c r="N199" s="25">
        <v>200</v>
      </c>
      <c r="O199" s="25">
        <v>4200</v>
      </c>
      <c r="P199" s="21" t="s">
        <v>14</v>
      </c>
    </row>
    <row r="200" spans="1:16" s="21" customFormat="1" ht="51.75" customHeight="1" x14ac:dyDescent="0.35">
      <c r="A200" s="21" t="s">
        <v>386</v>
      </c>
      <c r="B200" s="26">
        <v>2021.067</v>
      </c>
      <c r="C200" s="27">
        <v>44657</v>
      </c>
      <c r="D200" s="21" t="s">
        <v>418</v>
      </c>
      <c r="G200" s="21" t="s">
        <v>437</v>
      </c>
      <c r="H200" s="22" t="s">
        <v>171</v>
      </c>
      <c r="I200" s="23" t="s">
        <v>438</v>
      </c>
      <c r="J200" s="23" t="s">
        <v>439</v>
      </c>
      <c r="K200" s="23" t="s">
        <v>440</v>
      </c>
      <c r="L200" s="24" t="s">
        <v>16</v>
      </c>
      <c r="M200" s="30">
        <v>238000</v>
      </c>
      <c r="N200" s="25">
        <v>11900</v>
      </c>
      <c r="O200" s="25">
        <v>249900</v>
      </c>
      <c r="P200" s="21" t="s">
        <v>14</v>
      </c>
    </row>
    <row r="201" spans="1:16" s="21" customFormat="1" ht="82.5" customHeight="1" x14ac:dyDescent="0.35">
      <c r="A201" s="21" t="s">
        <v>386</v>
      </c>
      <c r="B201" s="26">
        <v>2021.3030000000001</v>
      </c>
      <c r="C201" s="27">
        <v>45436</v>
      </c>
      <c r="D201" s="21" t="s">
        <v>703</v>
      </c>
      <c r="G201" s="21" t="s">
        <v>704</v>
      </c>
      <c r="H201" s="22" t="s">
        <v>175</v>
      </c>
      <c r="I201" s="23" t="s">
        <v>176</v>
      </c>
      <c r="J201" s="23" t="s">
        <v>705</v>
      </c>
      <c r="K201" s="23" t="s">
        <v>706</v>
      </c>
      <c r="L201" s="24" t="s">
        <v>42</v>
      </c>
      <c r="M201" s="30">
        <f>N201+O201</f>
        <v>433250</v>
      </c>
      <c r="N201" s="25">
        <v>86650</v>
      </c>
      <c r="O201" s="25">
        <v>346600</v>
      </c>
      <c r="P201" s="21" t="s">
        <v>14</v>
      </c>
    </row>
    <row r="202" spans="1:16" s="2" customFormat="1" ht="70" x14ac:dyDescent="0.35">
      <c r="H202" s="6" t="s">
        <v>175</v>
      </c>
      <c r="I202" s="1" t="s">
        <v>176</v>
      </c>
      <c r="J202" s="6" t="s">
        <v>177</v>
      </c>
      <c r="K202" s="16" t="s">
        <v>367</v>
      </c>
      <c r="L202" s="10" t="s">
        <v>15</v>
      </c>
      <c r="M202" s="4">
        <v>1000000</v>
      </c>
      <c r="N202" s="4">
        <f t="shared" si="19"/>
        <v>100000</v>
      </c>
      <c r="O202" s="4">
        <f t="shared" si="16"/>
        <v>1100000</v>
      </c>
      <c r="P202" s="2" t="s">
        <v>14</v>
      </c>
    </row>
    <row r="203" spans="1:16" s="2" customFormat="1" ht="70" x14ac:dyDescent="0.35">
      <c r="H203" s="6" t="s">
        <v>175</v>
      </c>
      <c r="I203" s="1" t="s">
        <v>178</v>
      </c>
      <c r="J203" s="6" t="s">
        <v>179</v>
      </c>
      <c r="K203" s="1" t="s">
        <v>180</v>
      </c>
      <c r="L203" s="10" t="s">
        <v>42</v>
      </c>
      <c r="M203" s="4">
        <v>134774</v>
      </c>
      <c r="N203" s="4">
        <f t="shared" si="19"/>
        <v>13477.400000000001</v>
      </c>
      <c r="O203" s="4">
        <f t="shared" si="16"/>
        <v>148251.4</v>
      </c>
      <c r="P203" s="2" t="s">
        <v>14</v>
      </c>
    </row>
    <row r="204" spans="1:16" s="2" customFormat="1" ht="70" x14ac:dyDescent="0.35">
      <c r="H204" s="6" t="s">
        <v>175</v>
      </c>
      <c r="I204" s="1" t="s">
        <v>176</v>
      </c>
      <c r="J204" s="6" t="s">
        <v>181</v>
      </c>
      <c r="K204" s="16" t="s">
        <v>182</v>
      </c>
      <c r="L204" s="10" t="s">
        <v>42</v>
      </c>
      <c r="M204" s="4">
        <v>583387</v>
      </c>
      <c r="N204" s="4">
        <f t="shared" si="19"/>
        <v>58338.700000000004</v>
      </c>
      <c r="O204" s="4">
        <f t="shared" si="16"/>
        <v>641725.69999999995</v>
      </c>
      <c r="P204" s="2" t="s">
        <v>14</v>
      </c>
    </row>
    <row r="205" spans="1:16" s="2" customFormat="1" ht="70" x14ac:dyDescent="0.35">
      <c r="H205" s="6" t="s">
        <v>175</v>
      </c>
      <c r="I205" s="1" t="s">
        <v>176</v>
      </c>
      <c r="J205" s="6" t="s">
        <v>183</v>
      </c>
      <c r="K205" s="16" t="s">
        <v>184</v>
      </c>
      <c r="L205" s="10" t="s">
        <v>42</v>
      </c>
      <c r="M205" s="4">
        <v>323517</v>
      </c>
      <c r="N205" s="4">
        <f t="shared" si="19"/>
        <v>32351.7</v>
      </c>
      <c r="O205" s="4">
        <f t="shared" si="16"/>
        <v>355868.7</v>
      </c>
      <c r="P205" s="2" t="s">
        <v>14</v>
      </c>
    </row>
    <row r="206" spans="1:16" s="2" customFormat="1" ht="70" x14ac:dyDescent="0.35">
      <c r="H206" s="6" t="s">
        <v>175</v>
      </c>
      <c r="I206" s="8" t="s">
        <v>176</v>
      </c>
      <c r="J206" s="6" t="s">
        <v>185</v>
      </c>
      <c r="K206" s="16" t="s">
        <v>186</v>
      </c>
      <c r="L206" s="10" t="s">
        <v>42</v>
      </c>
      <c r="M206" s="4">
        <v>183536</v>
      </c>
      <c r="N206" s="4">
        <f t="shared" si="19"/>
        <v>18353.600000000002</v>
      </c>
      <c r="O206" s="4">
        <f t="shared" si="16"/>
        <v>201889.6</v>
      </c>
      <c r="P206" s="2" t="s">
        <v>14</v>
      </c>
    </row>
    <row r="207" spans="1:16" s="2" customFormat="1" ht="70" x14ac:dyDescent="0.35">
      <c r="H207" s="6" t="s">
        <v>175</v>
      </c>
      <c r="I207" s="1" t="s">
        <v>176</v>
      </c>
      <c r="J207" s="6" t="s">
        <v>187</v>
      </c>
      <c r="K207" s="16" t="s">
        <v>369</v>
      </c>
      <c r="L207" s="10" t="s">
        <v>15</v>
      </c>
      <c r="M207" s="4">
        <v>300000</v>
      </c>
      <c r="N207" s="4">
        <f t="shared" si="19"/>
        <v>30000</v>
      </c>
      <c r="O207" s="4">
        <f t="shared" si="16"/>
        <v>330000</v>
      </c>
      <c r="P207" s="2" t="s">
        <v>14</v>
      </c>
    </row>
    <row r="208" spans="1:16" s="2" customFormat="1" ht="56" x14ac:dyDescent="0.35">
      <c r="H208" s="6" t="s">
        <v>175</v>
      </c>
      <c r="I208" s="1" t="s">
        <v>178</v>
      </c>
      <c r="J208" s="6" t="s">
        <v>188</v>
      </c>
      <c r="K208" s="1" t="s">
        <v>189</v>
      </c>
      <c r="L208" s="10" t="s">
        <v>13</v>
      </c>
      <c r="M208" s="4">
        <v>1540000</v>
      </c>
      <c r="N208" s="4">
        <f t="shared" si="19"/>
        <v>154000</v>
      </c>
      <c r="O208" s="4">
        <f t="shared" si="16"/>
        <v>1694000</v>
      </c>
      <c r="P208" s="2" t="s">
        <v>14</v>
      </c>
    </row>
    <row r="209" spans="1:16" s="2" customFormat="1" ht="42" x14ac:dyDescent="0.35">
      <c r="H209" s="6" t="s">
        <v>175</v>
      </c>
      <c r="I209" s="1" t="s">
        <v>176</v>
      </c>
      <c r="J209" s="6" t="s">
        <v>190</v>
      </c>
      <c r="K209" s="16" t="s">
        <v>368</v>
      </c>
      <c r="L209" s="10" t="s">
        <v>16</v>
      </c>
      <c r="M209" s="4">
        <v>143600</v>
      </c>
      <c r="N209" s="4">
        <f t="shared" si="19"/>
        <v>14360</v>
      </c>
      <c r="O209" s="4">
        <f t="shared" si="16"/>
        <v>157960</v>
      </c>
      <c r="P209" s="2" t="s">
        <v>14</v>
      </c>
    </row>
    <row r="210" spans="1:16" s="2" customFormat="1" ht="42" x14ac:dyDescent="0.35">
      <c r="H210" s="6" t="s">
        <v>175</v>
      </c>
      <c r="I210" s="1" t="s">
        <v>191</v>
      </c>
      <c r="J210" s="5" t="s">
        <v>192</v>
      </c>
      <c r="K210" s="1" t="s">
        <v>193</v>
      </c>
      <c r="L210" s="10" t="s">
        <v>16</v>
      </c>
      <c r="M210" s="4">
        <v>131250</v>
      </c>
      <c r="N210" s="4">
        <f t="shared" si="19"/>
        <v>13125</v>
      </c>
      <c r="O210" s="4">
        <f t="shared" si="16"/>
        <v>144375</v>
      </c>
      <c r="P210" s="2" t="s">
        <v>14</v>
      </c>
    </row>
    <row r="211" spans="1:16" s="21" customFormat="1" ht="81.75" customHeight="1" x14ac:dyDescent="0.35">
      <c r="A211" s="21" t="s">
        <v>386</v>
      </c>
      <c r="B211" s="26">
        <v>2021.2460000000001</v>
      </c>
      <c r="C211" s="27">
        <v>45273</v>
      </c>
      <c r="D211" s="21" t="s">
        <v>675</v>
      </c>
      <c r="G211" s="21" t="s">
        <v>676</v>
      </c>
      <c r="H211" s="22" t="s">
        <v>175</v>
      </c>
      <c r="I211" s="23" t="s">
        <v>176</v>
      </c>
      <c r="J211" s="31" t="s">
        <v>677</v>
      </c>
      <c r="K211" s="23" t="s">
        <v>678</v>
      </c>
      <c r="L211" s="24" t="s">
        <v>16</v>
      </c>
      <c r="M211" s="25">
        <v>500000</v>
      </c>
      <c r="N211" s="25">
        <v>0</v>
      </c>
      <c r="O211" s="25">
        <v>500000</v>
      </c>
      <c r="P211" s="21" t="s">
        <v>14</v>
      </c>
    </row>
    <row r="212" spans="1:16" s="2" customFormat="1" ht="56" x14ac:dyDescent="0.35">
      <c r="G212" s="2" t="s">
        <v>406</v>
      </c>
      <c r="H212" s="6" t="s">
        <v>175</v>
      </c>
      <c r="I212" s="1" t="s">
        <v>194</v>
      </c>
      <c r="J212" s="5" t="s">
        <v>195</v>
      </c>
      <c r="K212" s="2" t="s">
        <v>196</v>
      </c>
      <c r="L212" s="10" t="s">
        <v>42</v>
      </c>
      <c r="M212" s="4">
        <v>187500</v>
      </c>
      <c r="N212" s="4">
        <f>M212*0.1</f>
        <v>18750</v>
      </c>
      <c r="O212" s="4">
        <f>M212+N212</f>
        <v>206250</v>
      </c>
      <c r="P212" s="2" t="s">
        <v>14</v>
      </c>
    </row>
    <row r="213" spans="1:16" s="21" customFormat="1" ht="72" customHeight="1" x14ac:dyDescent="0.35">
      <c r="A213" s="21" t="s">
        <v>386</v>
      </c>
      <c r="B213" s="26">
        <v>2021.0260000000001</v>
      </c>
      <c r="C213" s="27">
        <v>44544</v>
      </c>
      <c r="D213" s="21" t="s">
        <v>407</v>
      </c>
      <c r="G213" s="21" t="s">
        <v>406</v>
      </c>
      <c r="H213" s="22" t="s">
        <v>175</v>
      </c>
      <c r="I213" s="23" t="s">
        <v>194</v>
      </c>
      <c r="J213" s="31" t="s">
        <v>195</v>
      </c>
      <c r="K213" s="21" t="s">
        <v>196</v>
      </c>
      <c r="L213" s="24" t="s">
        <v>42</v>
      </c>
      <c r="M213" s="25">
        <v>187500</v>
      </c>
      <c r="N213" s="25">
        <v>37500</v>
      </c>
      <c r="O213" s="25">
        <v>150000</v>
      </c>
      <c r="P213" s="21" t="s">
        <v>14</v>
      </c>
    </row>
    <row r="214" spans="1:16" s="21" customFormat="1" ht="72" customHeight="1" x14ac:dyDescent="0.35">
      <c r="A214" s="21" t="s">
        <v>386</v>
      </c>
      <c r="B214" s="26">
        <v>2021.038</v>
      </c>
      <c r="C214" s="27">
        <v>44585</v>
      </c>
      <c r="D214" s="21" t="s">
        <v>415</v>
      </c>
      <c r="G214" s="21" t="s">
        <v>406</v>
      </c>
      <c r="H214" s="22" t="s">
        <v>175</v>
      </c>
      <c r="I214" s="23" t="s">
        <v>194</v>
      </c>
      <c r="J214" s="31" t="s">
        <v>195</v>
      </c>
      <c r="K214" s="21" t="s">
        <v>196</v>
      </c>
      <c r="L214" s="24" t="s">
        <v>42</v>
      </c>
      <c r="M214" s="25">
        <f>N214+O214</f>
        <v>231500</v>
      </c>
      <c r="N214" s="25">
        <v>46300</v>
      </c>
      <c r="O214" s="25">
        <v>185200</v>
      </c>
      <c r="P214" s="21" t="s">
        <v>14</v>
      </c>
    </row>
    <row r="215" spans="1:16" s="2" customFormat="1" ht="56" x14ac:dyDescent="0.35">
      <c r="G215" s="2" t="s">
        <v>406</v>
      </c>
      <c r="H215" s="6" t="s">
        <v>175</v>
      </c>
      <c r="I215" s="1" t="s">
        <v>194</v>
      </c>
      <c r="J215" s="5" t="s">
        <v>195</v>
      </c>
      <c r="K215" s="2" t="s">
        <v>196</v>
      </c>
      <c r="L215" s="10" t="s">
        <v>16</v>
      </c>
      <c r="M215" s="4">
        <v>2453558</v>
      </c>
      <c r="N215" s="4">
        <f t="shared" si="19"/>
        <v>245355.80000000002</v>
      </c>
      <c r="O215" s="4">
        <f t="shared" si="16"/>
        <v>2698913.8</v>
      </c>
      <c r="P215" s="2" t="s">
        <v>14</v>
      </c>
    </row>
    <row r="216" spans="1:16" s="21" customFormat="1" ht="72" customHeight="1" x14ac:dyDescent="0.35">
      <c r="A216" s="21" t="s">
        <v>386</v>
      </c>
      <c r="B216" s="26">
        <v>2021.0260000000001</v>
      </c>
      <c r="C216" s="27">
        <v>44544</v>
      </c>
      <c r="D216" s="21" t="s">
        <v>407</v>
      </c>
      <c r="G216" s="21" t="s">
        <v>406</v>
      </c>
      <c r="H216" s="22" t="s">
        <v>175</v>
      </c>
      <c r="I216" s="23" t="s">
        <v>194</v>
      </c>
      <c r="J216" s="31" t="s">
        <v>195</v>
      </c>
      <c r="K216" s="21" t="s">
        <v>196</v>
      </c>
      <c r="L216" s="24" t="s">
        <v>16</v>
      </c>
      <c r="M216" s="25">
        <f>N216+O216</f>
        <v>2311596</v>
      </c>
      <c r="N216" s="25">
        <v>462319</v>
      </c>
      <c r="O216" s="25">
        <v>1849277</v>
      </c>
      <c r="P216" s="21" t="s">
        <v>14</v>
      </c>
    </row>
    <row r="217" spans="1:16" s="21" customFormat="1" ht="72" customHeight="1" x14ac:dyDescent="0.35">
      <c r="A217" s="21" t="s">
        <v>386</v>
      </c>
      <c r="B217" s="26">
        <v>2021.038</v>
      </c>
      <c r="C217" s="27">
        <v>44585</v>
      </c>
      <c r="D217" s="21" t="s">
        <v>415</v>
      </c>
      <c r="G217" s="21" t="s">
        <v>406</v>
      </c>
      <c r="H217" s="22" t="s">
        <v>175</v>
      </c>
      <c r="I217" s="23" t="s">
        <v>194</v>
      </c>
      <c r="J217" s="31" t="s">
        <v>195</v>
      </c>
      <c r="K217" s="21" t="s">
        <v>196</v>
      </c>
      <c r="L217" s="24" t="s">
        <v>16</v>
      </c>
      <c r="M217" s="25">
        <f>N217+O217</f>
        <v>2267596</v>
      </c>
      <c r="N217" s="25">
        <v>453519</v>
      </c>
      <c r="O217" s="25">
        <v>1814077</v>
      </c>
      <c r="P217" s="21" t="s">
        <v>14</v>
      </c>
    </row>
    <row r="218" spans="1:16" s="21" customFormat="1" ht="72" customHeight="1" x14ac:dyDescent="0.35">
      <c r="A218" s="21" t="s">
        <v>386</v>
      </c>
      <c r="B218" s="26">
        <v>2021.1369999999999</v>
      </c>
      <c r="C218" s="27">
        <v>44862</v>
      </c>
      <c r="D218" s="21" t="s">
        <v>553</v>
      </c>
      <c r="G218" s="21" t="s">
        <v>406</v>
      </c>
      <c r="H218" s="22" t="s">
        <v>175</v>
      </c>
      <c r="I218" s="23" t="s">
        <v>194</v>
      </c>
      <c r="J218" s="31" t="s">
        <v>195</v>
      </c>
      <c r="K218" s="21" t="s">
        <v>196</v>
      </c>
      <c r="L218" s="24" t="s">
        <v>16</v>
      </c>
      <c r="M218" s="25">
        <f>N218+O218</f>
        <v>2267596</v>
      </c>
      <c r="N218" s="25">
        <v>453519</v>
      </c>
      <c r="O218" s="25">
        <v>1814077</v>
      </c>
      <c r="P218" s="21" t="s">
        <v>14</v>
      </c>
    </row>
    <row r="219" spans="1:16" s="21" customFormat="1" ht="72" customHeight="1" x14ac:dyDescent="0.35">
      <c r="A219" s="21" t="s">
        <v>386</v>
      </c>
      <c r="B219" s="26">
        <v>2021.251</v>
      </c>
      <c r="C219" s="27">
        <v>45266</v>
      </c>
      <c r="D219" s="21" t="s">
        <v>669</v>
      </c>
      <c r="G219" s="21" t="s">
        <v>406</v>
      </c>
      <c r="H219" s="22" t="s">
        <v>175</v>
      </c>
      <c r="I219" s="23" t="s">
        <v>194</v>
      </c>
      <c r="J219" s="31" t="s">
        <v>195</v>
      </c>
      <c r="K219" s="21" t="s">
        <v>196</v>
      </c>
      <c r="L219" s="24" t="s">
        <v>16</v>
      </c>
      <c r="M219" s="25">
        <f>N219+O219</f>
        <v>2500000</v>
      </c>
      <c r="N219" s="25">
        <v>500000</v>
      </c>
      <c r="O219" s="25">
        <v>2000000</v>
      </c>
      <c r="P219" s="21" t="s">
        <v>14</v>
      </c>
    </row>
    <row r="220" spans="1:16" s="21" customFormat="1" ht="72" customHeight="1" x14ac:dyDescent="0.35">
      <c r="A220" s="21" t="s">
        <v>386</v>
      </c>
      <c r="B220" s="26">
        <v>2021.3340000000001</v>
      </c>
      <c r="C220" s="27">
        <v>45562</v>
      </c>
      <c r="D220" s="21" t="s">
        <v>707</v>
      </c>
      <c r="G220" s="21" t="s">
        <v>406</v>
      </c>
      <c r="H220" s="22" t="s">
        <v>175</v>
      </c>
      <c r="I220" s="23" t="s">
        <v>194</v>
      </c>
      <c r="J220" s="31" t="s">
        <v>195</v>
      </c>
      <c r="K220" s="21" t="s">
        <v>196</v>
      </c>
      <c r="L220" s="24" t="s">
        <v>16</v>
      </c>
      <c r="M220" s="25">
        <f>N220+O220</f>
        <v>2500000</v>
      </c>
      <c r="N220" s="25">
        <v>500000</v>
      </c>
      <c r="O220" s="25">
        <v>2000000</v>
      </c>
      <c r="P220" s="21" t="s">
        <v>14</v>
      </c>
    </row>
    <row r="221" spans="1:16" s="21" customFormat="1" ht="102.75" customHeight="1" x14ac:dyDescent="0.35">
      <c r="A221" s="21" t="s">
        <v>386</v>
      </c>
      <c r="B221" s="26">
        <v>2021.0319999999999</v>
      </c>
      <c r="C221" s="27">
        <v>44564</v>
      </c>
      <c r="D221" s="21" t="s">
        <v>411</v>
      </c>
      <c r="G221" s="21" t="s">
        <v>412</v>
      </c>
      <c r="H221" s="22" t="s">
        <v>175</v>
      </c>
      <c r="I221" s="23" t="s">
        <v>178</v>
      </c>
      <c r="J221" s="31" t="s">
        <v>414</v>
      </c>
      <c r="K221" s="21" t="s">
        <v>413</v>
      </c>
      <c r="L221" s="24" t="s">
        <v>16</v>
      </c>
      <c r="M221" s="25">
        <v>374973</v>
      </c>
      <c r="N221" s="25">
        <v>74995</v>
      </c>
      <c r="O221" s="25">
        <v>299978</v>
      </c>
      <c r="P221" s="21" t="s">
        <v>14</v>
      </c>
    </row>
    <row r="222" spans="1:16" s="2" customFormat="1" ht="42" x14ac:dyDescent="0.35">
      <c r="G222" s="2" t="s">
        <v>408</v>
      </c>
      <c r="H222" s="6" t="s">
        <v>175</v>
      </c>
      <c r="I222" s="1" t="s">
        <v>176</v>
      </c>
      <c r="J222" s="5" t="s">
        <v>197</v>
      </c>
      <c r="K222" s="2" t="s">
        <v>198</v>
      </c>
      <c r="L222" s="10" t="s">
        <v>13</v>
      </c>
      <c r="M222" s="4">
        <v>121500</v>
      </c>
      <c r="N222" s="4">
        <f t="shared" si="19"/>
        <v>12150</v>
      </c>
      <c r="O222" s="4">
        <f t="shared" si="16"/>
        <v>133650</v>
      </c>
      <c r="P222" s="2" t="s">
        <v>14</v>
      </c>
    </row>
    <row r="223" spans="1:16" s="2" customFormat="1" ht="42" x14ac:dyDescent="0.35">
      <c r="G223" s="2" t="s">
        <v>408</v>
      </c>
      <c r="H223" s="6" t="s">
        <v>175</v>
      </c>
      <c r="I223" s="1" t="s">
        <v>176</v>
      </c>
      <c r="J223" s="5" t="s">
        <v>197</v>
      </c>
      <c r="K223" s="2" t="s">
        <v>198</v>
      </c>
      <c r="L223" s="10" t="s">
        <v>16</v>
      </c>
      <c r="M223" s="4">
        <v>1767135</v>
      </c>
      <c r="N223" s="4">
        <f t="shared" si="19"/>
        <v>176713.5</v>
      </c>
      <c r="O223" s="4">
        <f t="shared" si="16"/>
        <v>1943848.5</v>
      </c>
      <c r="P223" s="2" t="s">
        <v>14</v>
      </c>
    </row>
    <row r="224" spans="1:16" s="21" customFormat="1" ht="67.5" customHeight="1" x14ac:dyDescent="0.35">
      <c r="A224" s="21" t="s">
        <v>386</v>
      </c>
      <c r="B224" s="26">
        <v>2021.0260000000001</v>
      </c>
      <c r="C224" s="27">
        <v>44544</v>
      </c>
      <c r="D224" s="21" t="s">
        <v>407</v>
      </c>
      <c r="G224" s="21" t="s">
        <v>408</v>
      </c>
      <c r="H224" s="22" t="s">
        <v>175</v>
      </c>
      <c r="I224" s="23" t="s">
        <v>176</v>
      </c>
      <c r="J224" s="31" t="s">
        <v>197</v>
      </c>
      <c r="K224" s="21" t="s">
        <v>198</v>
      </c>
      <c r="L224" s="24" t="s">
        <v>16</v>
      </c>
      <c r="M224" s="25">
        <f>N224+O224</f>
        <v>1767135</v>
      </c>
      <c r="N224" s="25">
        <v>353427</v>
      </c>
      <c r="O224" s="25">
        <v>1413708</v>
      </c>
      <c r="P224" s="21" t="s">
        <v>14</v>
      </c>
    </row>
    <row r="225" spans="1:16" s="21" customFormat="1" ht="67.5" customHeight="1" x14ac:dyDescent="0.35">
      <c r="A225" s="21" t="s">
        <v>386</v>
      </c>
      <c r="B225" s="26">
        <v>2021.1369999999999</v>
      </c>
      <c r="C225" s="27">
        <v>44862</v>
      </c>
      <c r="D225" s="21" t="s">
        <v>554</v>
      </c>
      <c r="G225" s="21" t="s">
        <v>408</v>
      </c>
      <c r="H225" s="22" t="s">
        <v>175</v>
      </c>
      <c r="I225" s="23" t="s">
        <v>176</v>
      </c>
      <c r="J225" s="31" t="s">
        <v>197</v>
      </c>
      <c r="K225" s="21" t="s">
        <v>198</v>
      </c>
      <c r="L225" s="24" t="s">
        <v>16</v>
      </c>
      <c r="M225" s="25">
        <f>N225+O225</f>
        <v>1767135</v>
      </c>
      <c r="N225" s="25">
        <v>353427</v>
      </c>
      <c r="O225" s="25">
        <v>1413708</v>
      </c>
      <c r="P225" s="21" t="s">
        <v>14</v>
      </c>
    </row>
    <row r="226" spans="1:16" s="2" customFormat="1" ht="42" x14ac:dyDescent="0.35">
      <c r="H226" s="6" t="s">
        <v>175</v>
      </c>
      <c r="I226" s="1" t="s">
        <v>199</v>
      </c>
      <c r="J226" s="6" t="s">
        <v>200</v>
      </c>
      <c r="K226" s="6" t="s">
        <v>201</v>
      </c>
      <c r="L226" s="10" t="s">
        <v>16</v>
      </c>
      <c r="M226" s="4">
        <v>630462</v>
      </c>
      <c r="N226" s="4">
        <f t="shared" si="19"/>
        <v>63046.200000000004</v>
      </c>
      <c r="O226" s="4">
        <f t="shared" si="16"/>
        <v>693508.2</v>
      </c>
      <c r="P226" s="2" t="s">
        <v>14</v>
      </c>
    </row>
    <row r="227" spans="1:16" s="2" customFormat="1" ht="174.75" customHeight="1" x14ac:dyDescent="0.35">
      <c r="G227" s="2" t="s">
        <v>416</v>
      </c>
      <c r="H227" s="6" t="s">
        <v>175</v>
      </c>
      <c r="I227" s="1" t="s">
        <v>178</v>
      </c>
      <c r="J227" s="5" t="s">
        <v>202</v>
      </c>
      <c r="K227" s="2" t="s">
        <v>203</v>
      </c>
      <c r="L227" s="10" t="s">
        <v>16</v>
      </c>
      <c r="M227" s="4">
        <v>930430</v>
      </c>
      <c r="N227" s="4">
        <f t="shared" si="19"/>
        <v>93043</v>
      </c>
      <c r="O227" s="4">
        <f t="shared" si="16"/>
        <v>1023473</v>
      </c>
      <c r="P227" s="2" t="s">
        <v>14</v>
      </c>
    </row>
    <row r="228" spans="1:16" s="21" customFormat="1" ht="193.5" customHeight="1" x14ac:dyDescent="0.35">
      <c r="A228" s="21" t="s">
        <v>386</v>
      </c>
      <c r="B228" s="32">
        <v>2021.05</v>
      </c>
      <c r="C228" s="27">
        <v>44617</v>
      </c>
      <c r="D228" s="21" t="s">
        <v>417</v>
      </c>
      <c r="G228" s="21" t="s">
        <v>416</v>
      </c>
      <c r="H228" s="22" t="s">
        <v>175</v>
      </c>
      <c r="I228" s="23" t="s">
        <v>178</v>
      </c>
      <c r="J228" s="31" t="s">
        <v>202</v>
      </c>
      <c r="K228" s="21" t="s">
        <v>203</v>
      </c>
      <c r="L228" s="24" t="s">
        <v>16</v>
      </c>
      <c r="M228" s="25">
        <f>O228+N228</f>
        <v>930430</v>
      </c>
      <c r="N228" s="25">
        <v>186086</v>
      </c>
      <c r="O228" s="25">
        <v>744344</v>
      </c>
      <c r="P228" s="21" t="s">
        <v>14</v>
      </c>
    </row>
    <row r="229" spans="1:16" s="21" customFormat="1" ht="193.5" customHeight="1" x14ac:dyDescent="0.35">
      <c r="A229" s="21" t="s">
        <v>386</v>
      </c>
      <c r="B229" s="32">
        <v>2021.1369999999999</v>
      </c>
      <c r="C229" s="27">
        <v>44862</v>
      </c>
      <c r="D229" s="21" t="s">
        <v>552</v>
      </c>
      <c r="G229" s="21" t="s">
        <v>416</v>
      </c>
      <c r="H229" s="22" t="s">
        <v>175</v>
      </c>
      <c r="I229" s="23" t="s">
        <v>178</v>
      </c>
      <c r="J229" s="31" t="s">
        <v>202</v>
      </c>
      <c r="K229" s="21" t="s">
        <v>203</v>
      </c>
      <c r="L229" s="24" t="s">
        <v>16</v>
      </c>
      <c r="M229" s="25">
        <f>O229+N229</f>
        <v>930430</v>
      </c>
      <c r="N229" s="25">
        <v>186086</v>
      </c>
      <c r="O229" s="25">
        <v>744344</v>
      </c>
      <c r="P229" s="21" t="s">
        <v>14</v>
      </c>
    </row>
    <row r="230" spans="1:16" s="2" customFormat="1" ht="42" x14ac:dyDescent="0.35">
      <c r="H230" s="6" t="s">
        <v>175</v>
      </c>
      <c r="I230" s="1" t="s">
        <v>199</v>
      </c>
      <c r="J230" s="6" t="s">
        <v>200</v>
      </c>
      <c r="K230" s="6" t="s">
        <v>370</v>
      </c>
      <c r="L230" s="10" t="s">
        <v>16</v>
      </c>
      <c r="M230" s="4">
        <v>437500</v>
      </c>
      <c r="N230" s="4">
        <f t="shared" si="19"/>
        <v>43750</v>
      </c>
      <c r="O230" s="4">
        <f t="shared" si="16"/>
        <v>481250</v>
      </c>
      <c r="P230" s="2" t="s">
        <v>14</v>
      </c>
    </row>
    <row r="231" spans="1:16" s="2" customFormat="1" ht="42" x14ac:dyDescent="0.35">
      <c r="G231" s="2" t="s">
        <v>409</v>
      </c>
      <c r="H231" s="6" t="s">
        <v>175</v>
      </c>
      <c r="I231" s="1" t="s">
        <v>204</v>
      </c>
      <c r="J231" s="5" t="s">
        <v>205</v>
      </c>
      <c r="K231" s="1" t="s">
        <v>206</v>
      </c>
      <c r="L231" s="10" t="s">
        <v>16</v>
      </c>
      <c r="M231" s="4">
        <v>131023.20000000001</v>
      </c>
      <c r="N231" s="4">
        <f t="shared" si="19"/>
        <v>13102.320000000002</v>
      </c>
      <c r="O231" s="4">
        <f t="shared" si="16"/>
        <v>144125.52000000002</v>
      </c>
      <c r="P231" s="2" t="s">
        <v>14</v>
      </c>
    </row>
    <row r="232" spans="1:16" s="21" customFormat="1" ht="81.75" customHeight="1" x14ac:dyDescent="0.35">
      <c r="A232" s="21" t="s">
        <v>386</v>
      </c>
      <c r="B232" s="26">
        <v>2021.0260000000001</v>
      </c>
      <c r="C232" s="27">
        <v>44544</v>
      </c>
      <c r="D232" s="21" t="s">
        <v>407</v>
      </c>
      <c r="G232" s="21" t="s">
        <v>409</v>
      </c>
      <c r="H232" s="22" t="s">
        <v>175</v>
      </c>
      <c r="I232" s="23" t="s">
        <v>204</v>
      </c>
      <c r="J232" s="31" t="s">
        <v>205</v>
      </c>
      <c r="K232" s="23" t="s">
        <v>206</v>
      </c>
      <c r="L232" s="24" t="s">
        <v>16</v>
      </c>
      <c r="M232" s="25">
        <f>N232+O232</f>
        <v>180157</v>
      </c>
      <c r="N232" s="25">
        <v>32756</v>
      </c>
      <c r="O232" s="25">
        <v>147401</v>
      </c>
      <c r="P232" s="21" t="s">
        <v>14</v>
      </c>
    </row>
    <row r="233" spans="1:16" s="21" customFormat="1" ht="81.75" customHeight="1" x14ac:dyDescent="0.35">
      <c r="A233" s="21" t="s">
        <v>386</v>
      </c>
      <c r="B233" s="26">
        <v>2021.1369999999999</v>
      </c>
      <c r="C233" s="27">
        <v>44862</v>
      </c>
      <c r="D233" s="21" t="s">
        <v>555</v>
      </c>
      <c r="G233" s="21" t="s">
        <v>409</v>
      </c>
      <c r="H233" s="22" t="s">
        <v>175</v>
      </c>
      <c r="I233" s="23" t="s">
        <v>204</v>
      </c>
      <c r="J233" s="31" t="s">
        <v>205</v>
      </c>
      <c r="K233" s="23" t="s">
        <v>206</v>
      </c>
      <c r="L233" s="24" t="s">
        <v>16</v>
      </c>
      <c r="M233" s="25">
        <f>N233+O233</f>
        <v>180157</v>
      </c>
      <c r="N233" s="25">
        <v>32756</v>
      </c>
      <c r="O233" s="25">
        <v>147401</v>
      </c>
      <c r="P233" s="21" t="s">
        <v>14</v>
      </c>
    </row>
    <row r="234" spans="1:16" s="21" customFormat="1" ht="81.75" customHeight="1" x14ac:dyDescent="0.35">
      <c r="A234" s="21" t="s">
        <v>386</v>
      </c>
      <c r="B234" s="26">
        <v>2021.241</v>
      </c>
      <c r="C234" s="27">
        <v>45231</v>
      </c>
      <c r="D234" s="21" t="s">
        <v>600</v>
      </c>
      <c r="G234" s="21" t="s">
        <v>410</v>
      </c>
      <c r="H234" s="22" t="s">
        <v>175</v>
      </c>
      <c r="I234" s="23" t="s">
        <v>204</v>
      </c>
      <c r="J234" s="22" t="s">
        <v>207</v>
      </c>
      <c r="K234" s="23" t="s">
        <v>208</v>
      </c>
      <c r="L234" s="24" t="s">
        <v>15</v>
      </c>
      <c r="M234" s="25">
        <f>N234+O234</f>
        <v>134574</v>
      </c>
      <c r="N234" s="25">
        <v>26915</v>
      </c>
      <c r="O234" s="25">
        <v>107659</v>
      </c>
      <c r="P234" s="21" t="s">
        <v>14</v>
      </c>
    </row>
    <row r="235" spans="1:16" s="21" customFormat="1" ht="81.75" customHeight="1" x14ac:dyDescent="0.35">
      <c r="A235" s="21" t="s">
        <v>386</v>
      </c>
      <c r="B235" s="26">
        <v>2021.241</v>
      </c>
      <c r="C235" s="27">
        <v>45231</v>
      </c>
      <c r="D235" s="21" t="s">
        <v>601</v>
      </c>
      <c r="G235" s="21" t="s">
        <v>410</v>
      </c>
      <c r="H235" s="22" t="s">
        <v>175</v>
      </c>
      <c r="I235" s="23" t="s">
        <v>204</v>
      </c>
      <c r="J235" s="22" t="s">
        <v>207</v>
      </c>
      <c r="K235" s="23" t="s">
        <v>208</v>
      </c>
      <c r="L235" s="24" t="s">
        <v>13</v>
      </c>
      <c r="M235" s="25">
        <f>N235+O235</f>
        <v>200000</v>
      </c>
      <c r="N235" s="25">
        <v>40000</v>
      </c>
      <c r="O235" s="25">
        <v>160000</v>
      </c>
      <c r="P235" s="21" t="s">
        <v>14</v>
      </c>
    </row>
    <row r="236" spans="1:16" s="2" customFormat="1" ht="42" x14ac:dyDescent="0.35">
      <c r="G236" s="2" t="s">
        <v>410</v>
      </c>
      <c r="H236" s="6" t="s">
        <v>175</v>
      </c>
      <c r="I236" s="1" t="s">
        <v>204</v>
      </c>
      <c r="J236" s="6" t="s">
        <v>207</v>
      </c>
      <c r="K236" s="1" t="s">
        <v>208</v>
      </c>
      <c r="L236" s="10" t="s">
        <v>16</v>
      </c>
      <c r="M236" s="4">
        <v>344421</v>
      </c>
      <c r="N236" s="4">
        <f t="shared" si="19"/>
        <v>34442.1</v>
      </c>
      <c r="O236" s="4">
        <f t="shared" si="16"/>
        <v>378863.1</v>
      </c>
      <c r="P236" s="2" t="s">
        <v>14</v>
      </c>
    </row>
    <row r="237" spans="1:16" s="21" customFormat="1" ht="78" customHeight="1" x14ac:dyDescent="0.35">
      <c r="A237" s="21" t="s">
        <v>386</v>
      </c>
      <c r="B237" s="26">
        <v>2021.0260000000001</v>
      </c>
      <c r="C237" s="27">
        <v>44544</v>
      </c>
      <c r="D237" s="21" t="s">
        <v>407</v>
      </c>
      <c r="G237" s="21" t="s">
        <v>410</v>
      </c>
      <c r="H237" s="22" t="s">
        <v>175</v>
      </c>
      <c r="I237" s="23" t="s">
        <v>204</v>
      </c>
      <c r="J237" s="22" t="s">
        <v>207</v>
      </c>
      <c r="K237" s="23" t="s">
        <v>208</v>
      </c>
      <c r="L237" s="24" t="s">
        <v>16</v>
      </c>
      <c r="M237" s="25">
        <f>N237+O237</f>
        <v>421239</v>
      </c>
      <c r="N237" s="25">
        <v>84648</v>
      </c>
      <c r="O237" s="25">
        <v>336591</v>
      </c>
      <c r="P237" s="21" t="s">
        <v>14</v>
      </c>
    </row>
    <row r="238" spans="1:16" s="21" customFormat="1" ht="78" customHeight="1" x14ac:dyDescent="0.35">
      <c r="A238" s="21" t="s">
        <v>386</v>
      </c>
      <c r="B238" s="26">
        <v>2021.1369999999999</v>
      </c>
      <c r="C238" s="27">
        <v>44862</v>
      </c>
      <c r="D238" s="21" t="s">
        <v>556</v>
      </c>
      <c r="G238" s="21" t="s">
        <v>410</v>
      </c>
      <c r="H238" s="22" t="s">
        <v>175</v>
      </c>
      <c r="I238" s="23" t="s">
        <v>204</v>
      </c>
      <c r="J238" s="22" t="s">
        <v>207</v>
      </c>
      <c r="K238" s="23" t="s">
        <v>208</v>
      </c>
      <c r="L238" s="24" t="s">
        <v>16</v>
      </c>
      <c r="M238" s="25">
        <f>N238+O238</f>
        <v>421239</v>
      </c>
      <c r="N238" s="25">
        <v>84648</v>
      </c>
      <c r="O238" s="25">
        <v>336591</v>
      </c>
      <c r="P238" s="21" t="s">
        <v>14</v>
      </c>
    </row>
    <row r="239" spans="1:16" s="21" customFormat="1" ht="81.75" customHeight="1" x14ac:dyDescent="0.35">
      <c r="A239" s="21" t="s">
        <v>386</v>
      </c>
      <c r="B239" s="26">
        <v>2021.241</v>
      </c>
      <c r="C239" s="27">
        <v>45231</v>
      </c>
      <c r="D239" s="21" t="s">
        <v>602</v>
      </c>
      <c r="G239" s="21" t="s">
        <v>410</v>
      </c>
      <c r="H239" s="22" t="s">
        <v>175</v>
      </c>
      <c r="I239" s="23" t="s">
        <v>204</v>
      </c>
      <c r="J239" s="22" t="s">
        <v>207</v>
      </c>
      <c r="K239" s="23" t="s">
        <v>208</v>
      </c>
      <c r="L239" s="24" t="s">
        <v>16</v>
      </c>
      <c r="M239" s="25">
        <f>N239+O239</f>
        <v>513212</v>
      </c>
      <c r="N239" s="25">
        <v>102643</v>
      </c>
      <c r="O239" s="25">
        <v>410569</v>
      </c>
      <c r="P239" s="21" t="s">
        <v>14</v>
      </c>
    </row>
    <row r="240" spans="1:16" s="2" customFormat="1" ht="42" x14ac:dyDescent="0.35">
      <c r="H240" s="14" t="s">
        <v>175</v>
      </c>
      <c r="I240" s="1" t="s">
        <v>209</v>
      </c>
      <c r="J240" s="6" t="s">
        <v>210</v>
      </c>
      <c r="K240" s="1" t="s">
        <v>211</v>
      </c>
      <c r="L240" s="10" t="s">
        <v>15</v>
      </c>
      <c r="M240" s="4">
        <v>6000</v>
      </c>
      <c r="N240" s="4">
        <f>M240*0.1</f>
        <v>600</v>
      </c>
      <c r="O240" s="4">
        <f>M240+N240</f>
        <v>6600</v>
      </c>
      <c r="P240" s="2" t="s">
        <v>14</v>
      </c>
    </row>
    <row r="241" spans="1:16" s="2" customFormat="1" ht="42" x14ac:dyDescent="0.35">
      <c r="H241" s="14" t="s">
        <v>175</v>
      </c>
      <c r="I241" s="1" t="s">
        <v>209</v>
      </c>
      <c r="J241" s="6" t="s">
        <v>210</v>
      </c>
      <c r="K241" s="1" t="s">
        <v>211</v>
      </c>
      <c r="L241" s="10" t="s">
        <v>13</v>
      </c>
      <c r="M241" s="4">
        <v>12000</v>
      </c>
      <c r="N241" s="4">
        <f t="shared" si="19"/>
        <v>1200</v>
      </c>
      <c r="O241" s="4">
        <f t="shared" si="16"/>
        <v>13200</v>
      </c>
      <c r="P241" s="2" t="s">
        <v>14</v>
      </c>
    </row>
    <row r="242" spans="1:16" s="2" customFormat="1" ht="42" x14ac:dyDescent="0.35">
      <c r="H242" s="14" t="s">
        <v>175</v>
      </c>
      <c r="I242" s="1" t="s">
        <v>209</v>
      </c>
      <c r="J242" s="6" t="s">
        <v>210</v>
      </c>
      <c r="K242" s="1" t="s">
        <v>211</v>
      </c>
      <c r="L242" s="10" t="s">
        <v>16</v>
      </c>
      <c r="M242" s="4">
        <v>20100</v>
      </c>
      <c r="N242" s="4">
        <f t="shared" si="19"/>
        <v>2010</v>
      </c>
      <c r="O242" s="4">
        <f t="shared" si="16"/>
        <v>22110</v>
      </c>
      <c r="P242" s="2" t="s">
        <v>14</v>
      </c>
    </row>
    <row r="243" spans="1:16" s="2" customFormat="1" ht="56" x14ac:dyDescent="0.35">
      <c r="H243" s="6" t="s">
        <v>175</v>
      </c>
      <c r="I243" s="1" t="s">
        <v>212</v>
      </c>
      <c r="J243" s="6" t="s">
        <v>213</v>
      </c>
      <c r="K243" s="6" t="s">
        <v>214</v>
      </c>
      <c r="L243" s="10" t="s">
        <v>16</v>
      </c>
      <c r="M243" s="4">
        <v>937500</v>
      </c>
      <c r="N243" s="4">
        <f t="shared" si="19"/>
        <v>93750</v>
      </c>
      <c r="O243" s="4">
        <f t="shared" si="16"/>
        <v>1031250</v>
      </c>
      <c r="P243" s="2" t="s">
        <v>14</v>
      </c>
    </row>
    <row r="244" spans="1:16" s="21" customFormat="1" ht="91.5" customHeight="1" x14ac:dyDescent="0.35">
      <c r="A244" s="21" t="s">
        <v>557</v>
      </c>
      <c r="B244" s="26">
        <v>2021.1369999999999</v>
      </c>
      <c r="C244" s="27">
        <v>44862</v>
      </c>
      <c r="D244" s="21" t="s">
        <v>558</v>
      </c>
      <c r="H244" s="22" t="s">
        <v>175</v>
      </c>
      <c r="I244" s="23" t="s">
        <v>212</v>
      </c>
      <c r="J244" s="22" t="s">
        <v>213</v>
      </c>
      <c r="K244" s="22" t="s">
        <v>214</v>
      </c>
      <c r="L244" s="24" t="s">
        <v>16</v>
      </c>
      <c r="M244" s="25">
        <f>N244+O244</f>
        <v>937500</v>
      </c>
      <c r="N244" s="25">
        <v>187500</v>
      </c>
      <c r="O244" s="25">
        <v>750000</v>
      </c>
      <c r="P244" s="21" t="s">
        <v>14</v>
      </c>
    </row>
    <row r="245" spans="1:16" s="2" customFormat="1" ht="112" x14ac:dyDescent="0.35">
      <c r="G245" s="2" t="s">
        <v>567</v>
      </c>
      <c r="H245" s="2" t="s">
        <v>175</v>
      </c>
      <c r="I245" s="2" t="s">
        <v>176</v>
      </c>
      <c r="J245" s="2" t="s">
        <v>357</v>
      </c>
      <c r="K245" s="19" t="s">
        <v>358</v>
      </c>
      <c r="L245" s="2" t="s">
        <v>42</v>
      </c>
      <c r="M245" s="18">
        <v>102000</v>
      </c>
      <c r="N245" s="4">
        <f>M245*0.1</f>
        <v>10200</v>
      </c>
      <c r="O245" s="4">
        <f>M245+N245</f>
        <v>112200</v>
      </c>
      <c r="P245" s="2" t="s">
        <v>14</v>
      </c>
    </row>
    <row r="246" spans="1:16" s="21" customFormat="1" ht="144.75" customHeight="1" x14ac:dyDescent="0.35">
      <c r="A246" s="21" t="s">
        <v>386</v>
      </c>
      <c r="B246" s="26">
        <v>2021.146</v>
      </c>
      <c r="C246" s="27">
        <v>44901</v>
      </c>
      <c r="D246" s="21" t="s">
        <v>569</v>
      </c>
      <c r="G246" s="21" t="s">
        <v>567</v>
      </c>
      <c r="H246" s="21" t="s">
        <v>175</v>
      </c>
      <c r="I246" s="21" t="s">
        <v>176</v>
      </c>
      <c r="J246" s="21" t="s">
        <v>357</v>
      </c>
      <c r="K246" s="39" t="s">
        <v>568</v>
      </c>
      <c r="L246" s="21" t="s">
        <v>42</v>
      </c>
      <c r="M246" s="40">
        <f>N246+O246</f>
        <v>127500</v>
      </c>
      <c r="N246" s="25">
        <v>25500</v>
      </c>
      <c r="O246" s="25">
        <v>102000</v>
      </c>
      <c r="P246" s="21" t="s">
        <v>14</v>
      </c>
    </row>
    <row r="247" spans="1:16" s="21" customFormat="1" ht="144.75" customHeight="1" x14ac:dyDescent="0.35">
      <c r="A247" s="21" t="s">
        <v>386</v>
      </c>
      <c r="B247" s="26">
        <v>2021.251</v>
      </c>
      <c r="C247" s="27">
        <v>45266</v>
      </c>
      <c r="D247" s="21" t="s">
        <v>662</v>
      </c>
      <c r="G247" s="21" t="s">
        <v>567</v>
      </c>
      <c r="H247" s="21" t="s">
        <v>175</v>
      </c>
      <c r="I247" s="21" t="s">
        <v>176</v>
      </c>
      <c r="J247" s="21" t="s">
        <v>357</v>
      </c>
      <c r="K247" s="39" t="s">
        <v>568</v>
      </c>
      <c r="L247" s="21" t="s">
        <v>16</v>
      </c>
      <c r="M247" s="40">
        <v>745150</v>
      </c>
      <c r="N247" s="25">
        <v>149090</v>
      </c>
      <c r="O247" s="25">
        <v>596120</v>
      </c>
      <c r="P247" s="21" t="s">
        <v>14</v>
      </c>
    </row>
    <row r="248" spans="1:16" s="2" customFormat="1" ht="84" x14ac:dyDescent="0.35">
      <c r="G248" s="2" t="s">
        <v>570</v>
      </c>
      <c r="H248" s="2" t="s">
        <v>175</v>
      </c>
      <c r="I248" s="2" t="s">
        <v>176</v>
      </c>
      <c r="J248" s="2" t="s">
        <v>359</v>
      </c>
      <c r="K248" s="2" t="s">
        <v>360</v>
      </c>
      <c r="L248" s="2" t="s">
        <v>42</v>
      </c>
      <c r="M248" s="18">
        <v>135000</v>
      </c>
      <c r="N248" s="4">
        <f>M248*0.1</f>
        <v>13500</v>
      </c>
      <c r="O248" s="4">
        <f>M248+N248</f>
        <v>148500</v>
      </c>
      <c r="P248" s="2" t="s">
        <v>14</v>
      </c>
    </row>
    <row r="249" spans="1:16" s="21" customFormat="1" ht="96" customHeight="1" x14ac:dyDescent="0.35">
      <c r="A249" s="21" t="s">
        <v>386</v>
      </c>
      <c r="B249" s="26">
        <v>2021.146</v>
      </c>
      <c r="C249" s="27">
        <v>44901</v>
      </c>
      <c r="D249" s="21" t="s">
        <v>571</v>
      </c>
      <c r="G249" s="21" t="s">
        <v>570</v>
      </c>
      <c r="H249" s="21" t="s">
        <v>175</v>
      </c>
      <c r="I249" s="21" t="s">
        <v>176</v>
      </c>
      <c r="J249" s="21" t="s">
        <v>359</v>
      </c>
      <c r="K249" s="21" t="s">
        <v>360</v>
      </c>
      <c r="L249" s="21" t="s">
        <v>16</v>
      </c>
      <c r="M249" s="40">
        <f>N249+O249</f>
        <v>763750</v>
      </c>
      <c r="N249" s="25">
        <v>152750</v>
      </c>
      <c r="O249" s="25">
        <v>611000</v>
      </c>
      <c r="P249" s="21" t="s">
        <v>14</v>
      </c>
    </row>
    <row r="250" spans="1:16" s="2" customFormat="1" ht="84" x14ac:dyDescent="0.35">
      <c r="G250" s="2" t="s">
        <v>665</v>
      </c>
      <c r="H250" s="2" t="s">
        <v>175</v>
      </c>
      <c r="I250" s="2" t="s">
        <v>176</v>
      </c>
      <c r="J250" s="2" t="s">
        <v>361</v>
      </c>
      <c r="K250" s="19" t="s">
        <v>362</v>
      </c>
      <c r="L250" s="2" t="s">
        <v>42</v>
      </c>
      <c r="M250" s="2">
        <v>68000</v>
      </c>
      <c r="N250" s="4">
        <f>M250*0.1</f>
        <v>6800</v>
      </c>
      <c r="O250" s="4">
        <f>M250+N250</f>
        <v>74800</v>
      </c>
      <c r="P250" s="2" t="s">
        <v>14</v>
      </c>
    </row>
    <row r="251" spans="1:16" s="21" customFormat="1" ht="114" customHeight="1" x14ac:dyDescent="0.35">
      <c r="A251" s="21" t="s">
        <v>386</v>
      </c>
      <c r="B251" s="26">
        <v>2021.251</v>
      </c>
      <c r="C251" s="27">
        <v>45266</v>
      </c>
      <c r="D251" s="21" t="s">
        <v>667</v>
      </c>
      <c r="G251" s="21" t="s">
        <v>665</v>
      </c>
      <c r="H251" s="21" t="s">
        <v>175</v>
      </c>
      <c r="I251" s="21" t="s">
        <v>176</v>
      </c>
      <c r="J251" s="21" t="s">
        <v>361</v>
      </c>
      <c r="K251" s="39" t="s">
        <v>666</v>
      </c>
      <c r="L251" s="21" t="s">
        <v>16</v>
      </c>
      <c r="M251" s="40">
        <f>N251+O251</f>
        <v>860000</v>
      </c>
      <c r="N251" s="25">
        <v>172000</v>
      </c>
      <c r="O251" s="25">
        <v>688000</v>
      </c>
      <c r="P251" s="21" t="s">
        <v>14</v>
      </c>
    </row>
    <row r="252" spans="1:16" s="2" customFormat="1" ht="112" x14ac:dyDescent="0.35">
      <c r="G252" s="2" t="s">
        <v>663</v>
      </c>
      <c r="H252" s="2" t="s">
        <v>175</v>
      </c>
      <c r="I252" s="2" t="s">
        <v>176</v>
      </c>
      <c r="J252" s="2" t="s">
        <v>363</v>
      </c>
      <c r="K252" s="19" t="s">
        <v>364</v>
      </c>
      <c r="L252" s="2" t="s">
        <v>42</v>
      </c>
      <c r="M252" s="18">
        <v>222000</v>
      </c>
      <c r="N252" s="4">
        <f>M252*0.1</f>
        <v>22200</v>
      </c>
      <c r="O252" s="4">
        <f>M252+N252</f>
        <v>244200</v>
      </c>
      <c r="P252" s="2" t="s">
        <v>14</v>
      </c>
    </row>
    <row r="253" spans="1:16" s="21" customFormat="1" ht="144.75" customHeight="1" x14ac:dyDescent="0.35">
      <c r="A253" s="21" t="s">
        <v>386</v>
      </c>
      <c r="B253" s="26">
        <v>2021.251</v>
      </c>
      <c r="C253" s="27">
        <v>45266</v>
      </c>
      <c r="D253" s="21" t="s">
        <v>662</v>
      </c>
      <c r="G253" s="21" t="s">
        <v>663</v>
      </c>
      <c r="H253" s="21" t="s">
        <v>175</v>
      </c>
      <c r="I253" s="21" t="s">
        <v>176</v>
      </c>
      <c r="J253" s="21" t="s">
        <v>363</v>
      </c>
      <c r="K253" s="39" t="s">
        <v>364</v>
      </c>
      <c r="L253" s="21" t="s">
        <v>15</v>
      </c>
      <c r="M253" s="40">
        <f>N253+O253</f>
        <v>550000</v>
      </c>
      <c r="N253" s="25">
        <v>110000</v>
      </c>
      <c r="O253" s="25">
        <v>440000</v>
      </c>
      <c r="P253" s="21" t="s">
        <v>14</v>
      </c>
    </row>
    <row r="254" spans="1:16" s="21" customFormat="1" ht="144.75" customHeight="1" x14ac:dyDescent="0.35">
      <c r="A254" s="21" t="s">
        <v>386</v>
      </c>
      <c r="B254" s="26">
        <v>2021.251</v>
      </c>
      <c r="C254" s="27">
        <v>45266</v>
      </c>
      <c r="D254" s="21" t="s">
        <v>664</v>
      </c>
      <c r="G254" s="21" t="s">
        <v>663</v>
      </c>
      <c r="H254" s="21" t="s">
        <v>175</v>
      </c>
      <c r="I254" s="21" t="s">
        <v>176</v>
      </c>
      <c r="J254" s="21" t="s">
        <v>363</v>
      </c>
      <c r="K254" s="39" t="s">
        <v>364</v>
      </c>
      <c r="L254" s="21" t="s">
        <v>16</v>
      </c>
      <c r="M254" s="40">
        <f>N254+O254</f>
        <v>1750000</v>
      </c>
      <c r="N254" s="25">
        <v>350000</v>
      </c>
      <c r="O254" s="25">
        <v>1400000</v>
      </c>
      <c r="P254" s="21" t="s">
        <v>14</v>
      </c>
    </row>
    <row r="255" spans="1:16" s="2" customFormat="1" ht="70" x14ac:dyDescent="0.35">
      <c r="H255" s="2" t="s">
        <v>175</v>
      </c>
      <c r="I255" s="2" t="s">
        <v>176</v>
      </c>
      <c r="J255" s="2" t="s">
        <v>365</v>
      </c>
      <c r="K255" s="19" t="s">
        <v>366</v>
      </c>
      <c r="L255" s="2" t="s">
        <v>42</v>
      </c>
      <c r="M255" s="18">
        <v>166000</v>
      </c>
      <c r="N255" s="4">
        <f>M255*0.1</f>
        <v>16600</v>
      </c>
      <c r="O255" s="4">
        <f>M255+N255</f>
        <v>182600</v>
      </c>
      <c r="P255" s="2" t="s">
        <v>14</v>
      </c>
    </row>
    <row r="256" spans="1:16" s="21" customFormat="1" ht="100.5" customHeight="1" x14ac:dyDescent="0.35">
      <c r="A256" s="21" t="s">
        <v>386</v>
      </c>
      <c r="B256" s="26">
        <v>2021.251</v>
      </c>
      <c r="C256" s="27">
        <v>45266</v>
      </c>
      <c r="D256" s="21" t="s">
        <v>668</v>
      </c>
      <c r="H256" s="21" t="s">
        <v>175</v>
      </c>
      <c r="I256" s="21" t="s">
        <v>176</v>
      </c>
      <c r="J256" s="21" t="s">
        <v>365</v>
      </c>
      <c r="K256" s="39" t="s">
        <v>366</v>
      </c>
      <c r="L256" s="21" t="s">
        <v>15</v>
      </c>
      <c r="M256" s="40">
        <f>N256+O256</f>
        <v>633600</v>
      </c>
      <c r="N256" s="25">
        <v>126720</v>
      </c>
      <c r="O256" s="25">
        <v>506880</v>
      </c>
      <c r="P256" s="21" t="s">
        <v>14</v>
      </c>
    </row>
    <row r="257" spans="1:16" s="21" customFormat="1" ht="100.5" customHeight="1" x14ac:dyDescent="0.35">
      <c r="A257" s="21" t="s">
        <v>386</v>
      </c>
      <c r="B257" s="26">
        <v>2021.251</v>
      </c>
      <c r="C257" s="27">
        <v>45266</v>
      </c>
      <c r="D257" s="21" t="s">
        <v>664</v>
      </c>
      <c r="H257" s="21" t="s">
        <v>175</v>
      </c>
      <c r="I257" s="21" t="s">
        <v>176</v>
      </c>
      <c r="J257" s="21" t="s">
        <v>365</v>
      </c>
      <c r="K257" s="39" t="s">
        <v>366</v>
      </c>
      <c r="L257" s="21" t="s">
        <v>16</v>
      </c>
      <c r="M257" s="40">
        <f>N257+O257</f>
        <v>1449000</v>
      </c>
      <c r="N257" s="25">
        <v>289800</v>
      </c>
      <c r="O257" s="25">
        <v>1159200</v>
      </c>
      <c r="P257" s="21" t="s">
        <v>14</v>
      </c>
    </row>
    <row r="258" spans="1:16" s="2" customFormat="1" ht="42" x14ac:dyDescent="0.35">
      <c r="H258" s="6" t="s">
        <v>215</v>
      </c>
      <c r="I258" s="1" t="s">
        <v>216</v>
      </c>
      <c r="J258" s="6" t="s">
        <v>217</v>
      </c>
      <c r="K258" s="6" t="s">
        <v>218</v>
      </c>
      <c r="L258" s="10" t="s">
        <v>42</v>
      </c>
      <c r="M258" s="4">
        <v>211000</v>
      </c>
      <c r="N258" s="4">
        <f t="shared" si="19"/>
        <v>21100</v>
      </c>
      <c r="O258" s="4">
        <f t="shared" si="16"/>
        <v>232100</v>
      </c>
      <c r="P258" s="2" t="s">
        <v>14</v>
      </c>
    </row>
    <row r="259" spans="1:16" s="2" customFormat="1" ht="42" x14ac:dyDescent="0.35">
      <c r="H259" s="6" t="s">
        <v>215</v>
      </c>
      <c r="I259" s="1" t="s">
        <v>216</v>
      </c>
      <c r="J259" s="6" t="s">
        <v>217</v>
      </c>
      <c r="K259" s="6" t="s">
        <v>218</v>
      </c>
      <c r="L259" s="10" t="s">
        <v>13</v>
      </c>
      <c r="M259" s="4">
        <v>180000</v>
      </c>
      <c r="N259" s="4">
        <f t="shared" si="19"/>
        <v>18000</v>
      </c>
      <c r="O259" s="4">
        <f t="shared" si="16"/>
        <v>198000</v>
      </c>
      <c r="P259" s="2" t="s">
        <v>14</v>
      </c>
    </row>
    <row r="260" spans="1:16" s="2" customFormat="1" ht="42" x14ac:dyDescent="0.35">
      <c r="H260" s="6" t="s">
        <v>215</v>
      </c>
      <c r="I260" s="1" t="s">
        <v>216</v>
      </c>
      <c r="J260" s="6" t="s">
        <v>217</v>
      </c>
      <c r="K260" s="6" t="s">
        <v>218</v>
      </c>
      <c r="L260" s="10" t="s">
        <v>16</v>
      </c>
      <c r="M260" s="4">
        <v>1950</v>
      </c>
      <c r="N260" s="4">
        <f t="shared" si="19"/>
        <v>195</v>
      </c>
      <c r="O260" s="4">
        <f t="shared" si="16"/>
        <v>2145</v>
      </c>
      <c r="P260" s="2" t="s">
        <v>14</v>
      </c>
    </row>
    <row r="261" spans="1:16" s="2" customFormat="1" ht="42" x14ac:dyDescent="0.35">
      <c r="H261" s="6" t="s">
        <v>215</v>
      </c>
      <c r="I261" s="1" t="s">
        <v>216</v>
      </c>
      <c r="J261" s="6" t="s">
        <v>219</v>
      </c>
      <c r="K261" s="6" t="s">
        <v>220</v>
      </c>
      <c r="L261" s="10" t="s">
        <v>42</v>
      </c>
      <c r="M261" s="4">
        <v>234000</v>
      </c>
      <c r="N261" s="4">
        <f t="shared" si="19"/>
        <v>23400</v>
      </c>
      <c r="O261" s="4">
        <f t="shared" si="16"/>
        <v>257400</v>
      </c>
      <c r="P261" s="2" t="s">
        <v>14</v>
      </c>
    </row>
    <row r="262" spans="1:16" s="2" customFormat="1" ht="42" x14ac:dyDescent="0.35">
      <c r="H262" s="6" t="s">
        <v>215</v>
      </c>
      <c r="I262" s="1" t="s">
        <v>216</v>
      </c>
      <c r="J262" s="6" t="s">
        <v>219</v>
      </c>
      <c r="K262" s="6" t="s">
        <v>220</v>
      </c>
      <c r="L262" s="10" t="s">
        <v>13</v>
      </c>
      <c r="M262" s="4">
        <v>48000</v>
      </c>
      <c r="N262" s="4">
        <f t="shared" si="19"/>
        <v>4800</v>
      </c>
      <c r="O262" s="4">
        <f t="shared" si="16"/>
        <v>52800</v>
      </c>
      <c r="P262" s="2" t="s">
        <v>14</v>
      </c>
    </row>
    <row r="263" spans="1:16" s="2" customFormat="1" ht="42" x14ac:dyDescent="0.35">
      <c r="H263" s="6" t="s">
        <v>215</v>
      </c>
      <c r="I263" s="1" t="s">
        <v>216</v>
      </c>
      <c r="J263" s="6" t="s">
        <v>219</v>
      </c>
      <c r="K263" s="6" t="s">
        <v>220</v>
      </c>
      <c r="L263" s="10" t="s">
        <v>16</v>
      </c>
      <c r="M263" s="4">
        <v>1150000</v>
      </c>
      <c r="N263" s="4">
        <f t="shared" si="19"/>
        <v>115000</v>
      </c>
      <c r="O263" s="4">
        <f t="shared" si="16"/>
        <v>1265000</v>
      </c>
      <c r="P263" s="2" t="s">
        <v>14</v>
      </c>
    </row>
    <row r="264" spans="1:16" s="2" customFormat="1" ht="42" x14ac:dyDescent="0.35">
      <c r="H264" s="6" t="s">
        <v>221</v>
      </c>
      <c r="I264" s="1" t="s">
        <v>222</v>
      </c>
      <c r="J264" s="6" t="s">
        <v>223</v>
      </c>
      <c r="K264" s="6" t="s">
        <v>224</v>
      </c>
      <c r="L264" s="10" t="s">
        <v>15</v>
      </c>
      <c r="M264" s="4">
        <v>10000</v>
      </c>
      <c r="N264" s="4">
        <f t="shared" si="19"/>
        <v>1000</v>
      </c>
      <c r="O264" s="4">
        <f t="shared" si="16"/>
        <v>11000</v>
      </c>
      <c r="P264" s="2" t="s">
        <v>14</v>
      </c>
    </row>
    <row r="265" spans="1:16" s="2" customFormat="1" ht="42" x14ac:dyDescent="0.35">
      <c r="H265" s="6" t="s">
        <v>221</v>
      </c>
      <c r="I265" s="1" t="s">
        <v>222</v>
      </c>
      <c r="J265" s="6" t="s">
        <v>223</v>
      </c>
      <c r="K265" s="6" t="s">
        <v>224</v>
      </c>
      <c r="L265" s="10" t="s">
        <v>16</v>
      </c>
      <c r="M265" s="4">
        <v>310000</v>
      </c>
      <c r="N265" s="4">
        <f t="shared" si="19"/>
        <v>31000</v>
      </c>
      <c r="O265" s="4">
        <f t="shared" si="16"/>
        <v>341000</v>
      </c>
      <c r="P265" s="2" t="s">
        <v>14</v>
      </c>
    </row>
    <row r="266" spans="1:16" s="2" customFormat="1" ht="56" x14ac:dyDescent="0.35">
      <c r="H266" s="6" t="s">
        <v>225</v>
      </c>
      <c r="I266" s="1" t="s">
        <v>226</v>
      </c>
      <c r="J266" s="5" t="s">
        <v>227</v>
      </c>
      <c r="K266" s="2" t="s">
        <v>228</v>
      </c>
      <c r="L266" s="10" t="s">
        <v>13</v>
      </c>
      <c r="M266" s="4">
        <v>318750</v>
      </c>
      <c r="N266" s="4">
        <f t="shared" si="19"/>
        <v>31875</v>
      </c>
      <c r="O266" s="4">
        <f t="shared" si="16"/>
        <v>350625</v>
      </c>
      <c r="P266" s="2" t="s">
        <v>14</v>
      </c>
    </row>
    <row r="267" spans="1:16" s="2" customFormat="1" ht="56" x14ac:dyDescent="0.35">
      <c r="H267" s="6" t="s">
        <v>225</v>
      </c>
      <c r="I267" s="1" t="s">
        <v>226</v>
      </c>
      <c r="J267" s="5" t="s">
        <v>227</v>
      </c>
      <c r="K267" s="2" t="s">
        <v>228</v>
      </c>
      <c r="L267" s="10" t="s">
        <v>16</v>
      </c>
      <c r="M267" s="4">
        <v>887500</v>
      </c>
      <c r="N267" s="4">
        <f t="shared" si="19"/>
        <v>88750</v>
      </c>
      <c r="O267" s="4">
        <f t="shared" si="16"/>
        <v>976250</v>
      </c>
      <c r="P267" s="2" t="s">
        <v>14</v>
      </c>
    </row>
    <row r="268" spans="1:16" s="2" customFormat="1" ht="42" x14ac:dyDescent="0.35">
      <c r="H268" s="6" t="s">
        <v>225</v>
      </c>
      <c r="I268" s="1" t="s">
        <v>226</v>
      </c>
      <c r="J268" s="5" t="s">
        <v>229</v>
      </c>
      <c r="K268" s="2" t="s">
        <v>230</v>
      </c>
      <c r="L268" s="10" t="s">
        <v>16</v>
      </c>
      <c r="M268" s="4">
        <v>1100000</v>
      </c>
      <c r="N268" s="4">
        <f t="shared" si="19"/>
        <v>110000</v>
      </c>
      <c r="O268" s="4">
        <f t="shared" si="16"/>
        <v>1210000</v>
      </c>
      <c r="P268" s="2" t="s">
        <v>14</v>
      </c>
    </row>
    <row r="269" spans="1:16" s="2" customFormat="1" ht="84" x14ac:dyDescent="0.35">
      <c r="H269" s="6" t="s">
        <v>225</v>
      </c>
      <c r="I269" s="1" t="s">
        <v>226</v>
      </c>
      <c r="J269" s="5" t="s">
        <v>231</v>
      </c>
      <c r="K269" s="2" t="s">
        <v>232</v>
      </c>
      <c r="L269" s="10" t="s">
        <v>16</v>
      </c>
      <c r="M269" s="4">
        <v>800000</v>
      </c>
      <c r="N269" s="4">
        <f t="shared" si="19"/>
        <v>80000</v>
      </c>
      <c r="O269" s="4">
        <f t="shared" si="16"/>
        <v>880000</v>
      </c>
      <c r="P269" s="2" t="s">
        <v>14</v>
      </c>
    </row>
    <row r="270" spans="1:16" s="2" customFormat="1" ht="42" x14ac:dyDescent="0.35">
      <c r="G270" s="28" t="s">
        <v>622</v>
      </c>
      <c r="H270" s="6" t="s">
        <v>225</v>
      </c>
      <c r="I270" s="1" t="s">
        <v>233</v>
      </c>
      <c r="J270" s="5" t="s">
        <v>234</v>
      </c>
      <c r="K270" s="2" t="s">
        <v>235</v>
      </c>
      <c r="L270" s="10" t="s">
        <v>15</v>
      </c>
      <c r="M270" s="4">
        <v>20000</v>
      </c>
      <c r="N270" s="4">
        <f t="shared" si="19"/>
        <v>2000</v>
      </c>
      <c r="O270" s="4">
        <f t="shared" ref="O270:O414" si="26">M270+N270</f>
        <v>22000</v>
      </c>
      <c r="P270" s="2" t="s">
        <v>14</v>
      </c>
    </row>
    <row r="271" spans="1:16" s="21" customFormat="1" ht="60" customHeight="1" x14ac:dyDescent="0.35">
      <c r="A271" s="21" t="s">
        <v>386</v>
      </c>
      <c r="B271" s="26">
        <v>2021.126</v>
      </c>
      <c r="C271" s="27">
        <v>44817</v>
      </c>
      <c r="D271" s="21" t="s">
        <v>545</v>
      </c>
      <c r="G271" s="29" t="s">
        <v>622</v>
      </c>
      <c r="H271" s="22" t="s">
        <v>225</v>
      </c>
      <c r="I271" s="23" t="s">
        <v>233</v>
      </c>
      <c r="J271" s="31" t="s">
        <v>234</v>
      </c>
      <c r="K271" s="21" t="s">
        <v>235</v>
      </c>
      <c r="L271" s="24" t="s">
        <v>15</v>
      </c>
      <c r="M271" s="25">
        <v>431200</v>
      </c>
      <c r="N271" s="25">
        <v>107800</v>
      </c>
      <c r="O271" s="25">
        <f>M271+N271</f>
        <v>539000</v>
      </c>
      <c r="P271" s="21" t="s">
        <v>14</v>
      </c>
    </row>
    <row r="272" spans="1:16" s="2" customFormat="1" ht="42" x14ac:dyDescent="0.35">
      <c r="G272" s="28" t="s">
        <v>622</v>
      </c>
      <c r="H272" s="6" t="s">
        <v>225</v>
      </c>
      <c r="I272" s="1" t="s">
        <v>233</v>
      </c>
      <c r="J272" s="5" t="s">
        <v>234</v>
      </c>
      <c r="K272" s="2" t="s">
        <v>235</v>
      </c>
      <c r="L272" s="10" t="s">
        <v>13</v>
      </c>
      <c r="M272" s="4">
        <v>20000</v>
      </c>
      <c r="N272" s="4">
        <f t="shared" ref="N272:N415" si="27">M272*0.1</f>
        <v>2000</v>
      </c>
      <c r="O272" s="4">
        <f t="shared" si="26"/>
        <v>22000</v>
      </c>
      <c r="P272" s="2" t="s">
        <v>14</v>
      </c>
    </row>
    <row r="273" spans="1:16" s="2" customFormat="1" ht="42" x14ac:dyDescent="0.35">
      <c r="G273" s="28" t="s">
        <v>622</v>
      </c>
      <c r="H273" s="6" t="s">
        <v>225</v>
      </c>
      <c r="I273" s="1" t="s">
        <v>233</v>
      </c>
      <c r="J273" s="5" t="s">
        <v>234</v>
      </c>
      <c r="K273" s="2" t="s">
        <v>235</v>
      </c>
      <c r="L273" s="10" t="s">
        <v>16</v>
      </c>
      <c r="M273" s="4">
        <v>580299</v>
      </c>
      <c r="N273" s="4">
        <f t="shared" si="27"/>
        <v>58029.9</v>
      </c>
      <c r="O273" s="4">
        <f t="shared" si="26"/>
        <v>638328.9</v>
      </c>
      <c r="P273" s="2" t="s">
        <v>14</v>
      </c>
    </row>
    <row r="274" spans="1:16" s="2" customFormat="1" ht="42" x14ac:dyDescent="0.35">
      <c r="G274" s="28" t="s">
        <v>621</v>
      </c>
      <c r="H274" s="6" t="s">
        <v>225</v>
      </c>
      <c r="I274" s="1" t="s">
        <v>236</v>
      </c>
      <c r="J274" s="5" t="s">
        <v>237</v>
      </c>
      <c r="K274" s="2" t="s">
        <v>238</v>
      </c>
      <c r="L274" s="10" t="s">
        <v>42</v>
      </c>
      <c r="M274" s="4">
        <v>17805</v>
      </c>
      <c r="N274" s="4">
        <f t="shared" si="27"/>
        <v>1780.5</v>
      </c>
      <c r="O274" s="4">
        <f t="shared" si="26"/>
        <v>19585.5</v>
      </c>
      <c r="P274" s="2" t="s">
        <v>14</v>
      </c>
    </row>
    <row r="275" spans="1:16" s="21" customFormat="1" ht="54.75" customHeight="1" x14ac:dyDescent="0.35">
      <c r="A275" s="21" t="s">
        <v>386</v>
      </c>
      <c r="B275" s="26">
        <v>2021.154</v>
      </c>
      <c r="C275" s="27">
        <v>44938</v>
      </c>
      <c r="D275" s="21" t="s">
        <v>573</v>
      </c>
      <c r="G275" s="29" t="s">
        <v>621</v>
      </c>
      <c r="H275" s="22" t="s">
        <v>225</v>
      </c>
      <c r="I275" s="23" t="s">
        <v>236</v>
      </c>
      <c r="J275" s="31" t="s">
        <v>237</v>
      </c>
      <c r="K275" s="21" t="s">
        <v>547</v>
      </c>
      <c r="L275" s="24" t="s">
        <v>42</v>
      </c>
      <c r="M275" s="25">
        <f>N275+O275</f>
        <v>30000</v>
      </c>
      <c r="N275" s="25">
        <v>5000</v>
      </c>
      <c r="O275" s="25">
        <v>25000</v>
      </c>
      <c r="P275" s="21" t="s">
        <v>14</v>
      </c>
    </row>
    <row r="276" spans="1:16" s="2" customFormat="1" ht="42" x14ac:dyDescent="0.35">
      <c r="G276" s="28" t="s">
        <v>621</v>
      </c>
      <c r="H276" s="6" t="s">
        <v>225</v>
      </c>
      <c r="I276" s="1" t="s">
        <v>236</v>
      </c>
      <c r="J276" s="5" t="s">
        <v>237</v>
      </c>
      <c r="K276" s="2" t="s">
        <v>238</v>
      </c>
      <c r="L276" s="10" t="s">
        <v>15</v>
      </c>
      <c r="M276" s="4">
        <v>36600</v>
      </c>
      <c r="N276" s="4">
        <f t="shared" si="27"/>
        <v>3660</v>
      </c>
      <c r="O276" s="4">
        <f t="shared" si="26"/>
        <v>40260</v>
      </c>
      <c r="P276" s="2" t="s">
        <v>14</v>
      </c>
    </row>
    <row r="277" spans="1:16" s="21" customFormat="1" ht="51" customHeight="1" x14ac:dyDescent="0.35">
      <c r="A277" s="21" t="s">
        <v>386</v>
      </c>
      <c r="B277" s="26">
        <v>2021.135</v>
      </c>
      <c r="C277" s="27">
        <v>44852</v>
      </c>
      <c r="D277" s="21" t="s">
        <v>548</v>
      </c>
      <c r="G277" s="29" t="s">
        <v>621</v>
      </c>
      <c r="H277" s="22" t="s">
        <v>225</v>
      </c>
      <c r="I277" s="23" t="s">
        <v>236</v>
      </c>
      <c r="J277" s="31" t="s">
        <v>237</v>
      </c>
      <c r="K277" s="21" t="s">
        <v>547</v>
      </c>
      <c r="L277" s="24" t="s">
        <v>15</v>
      </c>
      <c r="M277" s="25">
        <f>N277+O277</f>
        <v>36600</v>
      </c>
      <c r="N277" s="25">
        <v>7320</v>
      </c>
      <c r="O277" s="25">
        <v>29280</v>
      </c>
      <c r="P277" s="21" t="s">
        <v>14</v>
      </c>
    </row>
    <row r="278" spans="1:16" s="21" customFormat="1" ht="51" customHeight="1" x14ac:dyDescent="0.35">
      <c r="A278" s="21" t="s">
        <v>386</v>
      </c>
      <c r="B278" s="26">
        <v>2021.242</v>
      </c>
      <c r="C278" s="27">
        <v>45245</v>
      </c>
      <c r="D278" s="21" t="s">
        <v>603</v>
      </c>
      <c r="G278" s="29" t="s">
        <v>621</v>
      </c>
      <c r="H278" s="22" t="s">
        <v>225</v>
      </c>
      <c r="I278" s="23" t="s">
        <v>236</v>
      </c>
      <c r="J278" s="31" t="s">
        <v>237</v>
      </c>
      <c r="K278" s="21" t="s">
        <v>547</v>
      </c>
      <c r="L278" s="24" t="s">
        <v>15</v>
      </c>
      <c r="M278" s="25">
        <f>N278+O278</f>
        <v>36600</v>
      </c>
      <c r="N278" s="25">
        <v>7320</v>
      </c>
      <c r="O278" s="25">
        <v>29280</v>
      </c>
      <c r="P278" s="21" t="s">
        <v>14</v>
      </c>
    </row>
    <row r="279" spans="1:16" s="2" customFormat="1" ht="42" x14ac:dyDescent="0.35">
      <c r="G279" s="28" t="s">
        <v>621</v>
      </c>
      <c r="H279" s="6" t="s">
        <v>225</v>
      </c>
      <c r="I279" s="1" t="s">
        <v>236</v>
      </c>
      <c r="J279" s="5" t="s">
        <v>237</v>
      </c>
      <c r="K279" s="2" t="s">
        <v>238</v>
      </c>
      <c r="L279" s="10" t="s">
        <v>13</v>
      </c>
      <c r="M279" s="4">
        <v>15000</v>
      </c>
      <c r="N279" s="4">
        <f t="shared" si="27"/>
        <v>1500</v>
      </c>
      <c r="O279" s="4">
        <f t="shared" si="26"/>
        <v>16500</v>
      </c>
      <c r="P279" s="2" t="s">
        <v>14</v>
      </c>
    </row>
    <row r="280" spans="1:16" s="21" customFormat="1" ht="47.25" customHeight="1" x14ac:dyDescent="0.35">
      <c r="A280" s="21" t="s">
        <v>386</v>
      </c>
      <c r="B280" s="26">
        <v>2021.135</v>
      </c>
      <c r="C280" s="27">
        <v>44852</v>
      </c>
      <c r="D280" s="21" t="s">
        <v>548</v>
      </c>
      <c r="G280" s="29" t="s">
        <v>621</v>
      </c>
      <c r="H280" s="22" t="s">
        <v>225</v>
      </c>
      <c r="I280" s="23" t="s">
        <v>236</v>
      </c>
      <c r="J280" s="31" t="s">
        <v>237</v>
      </c>
      <c r="K280" s="21" t="s">
        <v>547</v>
      </c>
      <c r="L280" s="24" t="s">
        <v>13</v>
      </c>
      <c r="M280" s="25">
        <f>N280+O280</f>
        <v>15000</v>
      </c>
      <c r="N280" s="25">
        <v>3000</v>
      </c>
      <c r="O280" s="25">
        <v>12000</v>
      </c>
      <c r="P280" s="21" t="s">
        <v>14</v>
      </c>
    </row>
    <row r="281" spans="1:16" s="21" customFormat="1" ht="51" customHeight="1" x14ac:dyDescent="0.35">
      <c r="A281" s="21" t="s">
        <v>386</v>
      </c>
      <c r="B281" s="26">
        <v>2021.242</v>
      </c>
      <c r="C281" s="27">
        <v>45245</v>
      </c>
      <c r="D281" s="21" t="s">
        <v>603</v>
      </c>
      <c r="G281" s="29" t="s">
        <v>621</v>
      </c>
      <c r="H281" s="22" t="s">
        <v>225</v>
      </c>
      <c r="I281" s="23" t="s">
        <v>236</v>
      </c>
      <c r="J281" s="31" t="s">
        <v>237</v>
      </c>
      <c r="K281" s="21" t="s">
        <v>547</v>
      </c>
      <c r="L281" s="24" t="s">
        <v>13</v>
      </c>
      <c r="M281" s="25">
        <f>N281+O281</f>
        <v>15000</v>
      </c>
      <c r="N281" s="25">
        <v>3000</v>
      </c>
      <c r="O281" s="25">
        <v>12000</v>
      </c>
      <c r="P281" s="21" t="s">
        <v>14</v>
      </c>
    </row>
    <row r="282" spans="1:16" s="2" customFormat="1" ht="42" x14ac:dyDescent="0.35">
      <c r="G282" s="28" t="s">
        <v>621</v>
      </c>
      <c r="H282" s="6" t="s">
        <v>225</v>
      </c>
      <c r="I282" s="1" t="s">
        <v>236</v>
      </c>
      <c r="J282" s="5" t="s">
        <v>237</v>
      </c>
      <c r="K282" s="2" t="s">
        <v>238</v>
      </c>
      <c r="L282" s="10" t="s">
        <v>16</v>
      </c>
      <c r="M282" s="4">
        <v>164939</v>
      </c>
      <c r="N282" s="4">
        <f t="shared" si="27"/>
        <v>16493.900000000001</v>
      </c>
      <c r="O282" s="4">
        <f t="shared" si="26"/>
        <v>181432.9</v>
      </c>
      <c r="P282" s="2" t="s">
        <v>14</v>
      </c>
    </row>
    <row r="283" spans="1:16" s="21" customFormat="1" ht="54.75" customHeight="1" x14ac:dyDescent="0.35">
      <c r="A283" s="21" t="s">
        <v>386</v>
      </c>
      <c r="B283" s="26">
        <v>2021.135</v>
      </c>
      <c r="C283" s="27">
        <v>44852</v>
      </c>
      <c r="D283" s="21" t="s">
        <v>548</v>
      </c>
      <c r="G283" s="29" t="s">
        <v>621</v>
      </c>
      <c r="H283" s="22" t="s">
        <v>225</v>
      </c>
      <c r="I283" s="23" t="s">
        <v>236</v>
      </c>
      <c r="J283" s="31" t="s">
        <v>237</v>
      </c>
      <c r="K283" s="21" t="s">
        <v>547</v>
      </c>
      <c r="L283" s="24" t="s">
        <v>16</v>
      </c>
      <c r="M283" s="25">
        <f>N283+O283</f>
        <v>188499</v>
      </c>
      <c r="N283" s="25">
        <v>37700</v>
      </c>
      <c r="O283" s="25">
        <v>150799</v>
      </c>
      <c r="P283" s="21" t="s">
        <v>14</v>
      </c>
    </row>
    <row r="284" spans="1:16" s="21" customFormat="1" ht="54.75" customHeight="1" x14ac:dyDescent="0.35">
      <c r="A284" s="21" t="s">
        <v>386</v>
      </c>
      <c r="B284" s="26">
        <v>2021.154</v>
      </c>
      <c r="C284" s="27">
        <v>44938</v>
      </c>
      <c r="D284" s="21" t="s">
        <v>573</v>
      </c>
      <c r="G284" s="29" t="s">
        <v>621</v>
      </c>
      <c r="H284" s="22" t="s">
        <v>225</v>
      </c>
      <c r="I284" s="23" t="s">
        <v>236</v>
      </c>
      <c r="J284" s="31" t="s">
        <v>237</v>
      </c>
      <c r="K284" s="21" t="s">
        <v>547</v>
      </c>
      <c r="L284" s="24" t="s">
        <v>16</v>
      </c>
      <c r="M284" s="25">
        <f>N284+O284</f>
        <v>176304</v>
      </c>
      <c r="N284" s="25">
        <v>35260</v>
      </c>
      <c r="O284" s="25">
        <v>141044</v>
      </c>
      <c r="P284" s="21" t="s">
        <v>14</v>
      </c>
    </row>
    <row r="285" spans="1:16" s="21" customFormat="1" ht="51" customHeight="1" x14ac:dyDescent="0.35">
      <c r="A285" s="21" t="s">
        <v>386</v>
      </c>
      <c r="B285" s="26">
        <v>2021.242</v>
      </c>
      <c r="C285" s="27">
        <v>45245</v>
      </c>
      <c r="D285" s="21" t="s">
        <v>603</v>
      </c>
      <c r="G285" s="29" t="s">
        <v>621</v>
      </c>
      <c r="H285" s="22" t="s">
        <v>225</v>
      </c>
      <c r="I285" s="23" t="s">
        <v>236</v>
      </c>
      <c r="J285" s="31" t="s">
        <v>237</v>
      </c>
      <c r="K285" s="21" t="s">
        <v>547</v>
      </c>
      <c r="L285" s="24" t="s">
        <v>16</v>
      </c>
      <c r="M285" s="25">
        <f>N285+O285</f>
        <v>176304</v>
      </c>
      <c r="N285" s="25">
        <v>35260</v>
      </c>
      <c r="O285" s="25">
        <v>141044</v>
      </c>
      <c r="P285" s="21" t="s">
        <v>14</v>
      </c>
    </row>
    <row r="286" spans="1:16" s="2" customFormat="1" ht="42" x14ac:dyDescent="0.35">
      <c r="H286" s="6" t="s">
        <v>225</v>
      </c>
      <c r="I286" s="1"/>
      <c r="J286" s="5" t="s">
        <v>239</v>
      </c>
      <c r="K286" s="2" t="s">
        <v>240</v>
      </c>
      <c r="L286" s="10" t="s">
        <v>15</v>
      </c>
      <c r="M286" s="4">
        <v>400000</v>
      </c>
      <c r="N286" s="4">
        <f t="shared" si="27"/>
        <v>40000</v>
      </c>
      <c r="O286" s="4">
        <f t="shared" si="26"/>
        <v>440000</v>
      </c>
      <c r="P286" s="2" t="s">
        <v>14</v>
      </c>
    </row>
    <row r="287" spans="1:16" s="2" customFormat="1" ht="42" x14ac:dyDescent="0.35">
      <c r="H287" s="6" t="s">
        <v>225</v>
      </c>
      <c r="I287" s="1"/>
      <c r="J287" s="5" t="s">
        <v>239</v>
      </c>
      <c r="K287" s="2" t="s">
        <v>240</v>
      </c>
      <c r="L287" s="10" t="s">
        <v>13</v>
      </c>
      <c r="M287" s="4">
        <v>150000</v>
      </c>
      <c r="N287" s="4">
        <f t="shared" si="27"/>
        <v>15000</v>
      </c>
      <c r="O287" s="4">
        <f t="shared" si="26"/>
        <v>165000</v>
      </c>
      <c r="P287" s="2" t="s">
        <v>14</v>
      </c>
    </row>
    <row r="288" spans="1:16" s="2" customFormat="1" ht="42" x14ac:dyDescent="0.35">
      <c r="H288" s="6" t="s">
        <v>225</v>
      </c>
      <c r="I288" s="1"/>
      <c r="J288" s="5" t="s">
        <v>239</v>
      </c>
      <c r="K288" s="2" t="s">
        <v>240</v>
      </c>
      <c r="L288" s="10" t="s">
        <v>16</v>
      </c>
      <c r="M288" s="4">
        <v>1400000</v>
      </c>
      <c r="N288" s="4">
        <f t="shared" si="27"/>
        <v>140000</v>
      </c>
      <c r="O288" s="4">
        <f t="shared" si="26"/>
        <v>1540000</v>
      </c>
      <c r="P288" s="2" t="s">
        <v>14</v>
      </c>
    </row>
    <row r="289" spans="1:16" s="21" customFormat="1" ht="71.25" customHeight="1" x14ac:dyDescent="0.35">
      <c r="A289" s="21" t="s">
        <v>386</v>
      </c>
      <c r="B289" s="26">
        <v>2021.242</v>
      </c>
      <c r="C289" s="27">
        <v>45245</v>
      </c>
      <c r="D289" s="21" t="s">
        <v>614</v>
      </c>
      <c r="G289" s="21" t="s">
        <v>611</v>
      </c>
      <c r="H289" s="22" t="s">
        <v>225</v>
      </c>
      <c r="I289" s="23"/>
      <c r="J289" s="31" t="s">
        <v>612</v>
      </c>
      <c r="K289" s="21" t="s">
        <v>613</v>
      </c>
      <c r="L289" s="24" t="s">
        <v>15</v>
      </c>
      <c r="M289" s="25">
        <f>N289+O289</f>
        <v>20000</v>
      </c>
      <c r="N289" s="25">
        <v>4000</v>
      </c>
      <c r="O289" s="25">
        <v>16000</v>
      </c>
      <c r="P289" s="21" t="s">
        <v>14</v>
      </c>
    </row>
    <row r="290" spans="1:16" s="21" customFormat="1" ht="71.25" customHeight="1" x14ac:dyDescent="0.35">
      <c r="A290" s="21" t="s">
        <v>386</v>
      </c>
      <c r="B290" s="26">
        <v>2021.242</v>
      </c>
      <c r="C290" s="27">
        <v>45245</v>
      </c>
      <c r="D290" s="21" t="s">
        <v>614</v>
      </c>
      <c r="G290" s="21" t="s">
        <v>611</v>
      </c>
      <c r="H290" s="22" t="s">
        <v>225</v>
      </c>
      <c r="I290" s="23"/>
      <c r="J290" s="31" t="s">
        <v>612</v>
      </c>
      <c r="K290" s="21" t="s">
        <v>613</v>
      </c>
      <c r="L290" s="24" t="s">
        <v>13</v>
      </c>
      <c r="M290" s="25">
        <f>N290+O290</f>
        <v>20000</v>
      </c>
      <c r="N290" s="25">
        <v>4000</v>
      </c>
      <c r="O290" s="25">
        <v>16000</v>
      </c>
      <c r="P290" s="21" t="s">
        <v>14</v>
      </c>
    </row>
    <row r="291" spans="1:16" s="21" customFormat="1" ht="71.25" customHeight="1" x14ac:dyDescent="0.35">
      <c r="A291" s="21" t="s">
        <v>386</v>
      </c>
      <c r="B291" s="26">
        <v>2021.242</v>
      </c>
      <c r="C291" s="27">
        <v>45245</v>
      </c>
      <c r="D291" s="21" t="s">
        <v>614</v>
      </c>
      <c r="G291" s="21" t="s">
        <v>611</v>
      </c>
      <c r="H291" s="22" t="s">
        <v>225</v>
      </c>
      <c r="I291" s="23"/>
      <c r="J291" s="31" t="s">
        <v>612</v>
      </c>
      <c r="K291" s="21" t="s">
        <v>613</v>
      </c>
      <c r="L291" s="24" t="s">
        <v>16</v>
      </c>
      <c r="M291" s="25">
        <f>N291+O291</f>
        <v>158750</v>
      </c>
      <c r="N291" s="25">
        <v>31750</v>
      </c>
      <c r="O291" s="25">
        <v>127000</v>
      </c>
      <c r="P291" s="21" t="s">
        <v>14</v>
      </c>
    </row>
    <row r="292" spans="1:16" s="21" customFormat="1" ht="69" customHeight="1" x14ac:dyDescent="0.35">
      <c r="A292" s="21" t="s">
        <v>386</v>
      </c>
      <c r="B292" s="26">
        <v>2021.057</v>
      </c>
      <c r="C292" s="27">
        <v>44635</v>
      </c>
      <c r="D292" s="21" t="s">
        <v>425</v>
      </c>
      <c r="G292" s="21" t="s">
        <v>430</v>
      </c>
      <c r="H292" s="22" t="s">
        <v>225</v>
      </c>
      <c r="I292" s="23" t="s">
        <v>431</v>
      </c>
      <c r="J292" s="23" t="s">
        <v>432</v>
      </c>
      <c r="K292" s="23" t="s">
        <v>433</v>
      </c>
      <c r="L292" s="24" t="s">
        <v>42</v>
      </c>
      <c r="M292" s="25">
        <f t="shared" ref="M292:M298" si="28">N292+O292</f>
        <v>100000</v>
      </c>
      <c r="N292" s="25">
        <v>20000</v>
      </c>
      <c r="O292" s="25">
        <v>80000</v>
      </c>
      <c r="P292" s="21" t="s">
        <v>14</v>
      </c>
    </row>
    <row r="293" spans="1:16" s="21" customFormat="1" ht="69" customHeight="1" x14ac:dyDescent="0.35">
      <c r="A293" s="21" t="s">
        <v>386</v>
      </c>
      <c r="B293" s="26">
        <v>2021.057</v>
      </c>
      <c r="C293" s="27">
        <v>44635</v>
      </c>
      <c r="D293" s="21" t="s">
        <v>425</v>
      </c>
      <c r="G293" s="21" t="s">
        <v>430</v>
      </c>
      <c r="H293" s="22" t="s">
        <v>225</v>
      </c>
      <c r="I293" s="23" t="s">
        <v>431</v>
      </c>
      <c r="J293" s="23" t="s">
        <v>432</v>
      </c>
      <c r="K293" s="23" t="s">
        <v>433</v>
      </c>
      <c r="L293" s="24" t="s">
        <v>429</v>
      </c>
      <c r="M293" s="25">
        <f t="shared" si="28"/>
        <v>10000</v>
      </c>
      <c r="N293" s="25">
        <v>2000</v>
      </c>
      <c r="O293" s="25">
        <v>8000</v>
      </c>
      <c r="P293" s="21" t="s">
        <v>14</v>
      </c>
    </row>
    <row r="294" spans="1:16" s="21" customFormat="1" ht="69" customHeight="1" x14ac:dyDescent="0.35">
      <c r="A294" s="21" t="s">
        <v>386</v>
      </c>
      <c r="B294" s="26">
        <v>2021.057</v>
      </c>
      <c r="C294" s="27">
        <v>44635</v>
      </c>
      <c r="D294" s="21" t="s">
        <v>425</v>
      </c>
      <c r="G294" s="21" t="s">
        <v>430</v>
      </c>
      <c r="H294" s="22" t="s">
        <v>225</v>
      </c>
      <c r="I294" s="23" t="s">
        <v>431</v>
      </c>
      <c r="J294" s="23" t="s">
        <v>432</v>
      </c>
      <c r="K294" s="23" t="s">
        <v>433</v>
      </c>
      <c r="L294" s="24" t="s">
        <v>15</v>
      </c>
      <c r="M294" s="25">
        <f t="shared" si="28"/>
        <v>25000</v>
      </c>
      <c r="N294" s="25">
        <v>5000</v>
      </c>
      <c r="O294" s="25">
        <v>20000</v>
      </c>
      <c r="P294" s="21" t="s">
        <v>14</v>
      </c>
    </row>
    <row r="295" spans="1:16" s="21" customFormat="1" ht="69" customHeight="1" x14ac:dyDescent="0.35">
      <c r="A295" s="21" t="s">
        <v>386</v>
      </c>
      <c r="B295" s="26">
        <v>2021.242</v>
      </c>
      <c r="C295" s="27">
        <v>45245</v>
      </c>
      <c r="D295" s="21" t="s">
        <v>615</v>
      </c>
      <c r="G295" s="21" t="s">
        <v>430</v>
      </c>
      <c r="H295" s="22" t="s">
        <v>225</v>
      </c>
      <c r="I295" s="23" t="s">
        <v>431</v>
      </c>
      <c r="J295" s="23" t="s">
        <v>432</v>
      </c>
      <c r="K295" s="23" t="s">
        <v>433</v>
      </c>
      <c r="L295" s="24" t="s">
        <v>15</v>
      </c>
      <c r="M295" s="25">
        <f t="shared" si="28"/>
        <v>65560</v>
      </c>
      <c r="N295" s="25">
        <v>13112</v>
      </c>
      <c r="O295" s="25">
        <v>52448</v>
      </c>
      <c r="P295" s="21" t="s">
        <v>14</v>
      </c>
    </row>
    <row r="296" spans="1:16" s="21" customFormat="1" ht="69" customHeight="1" x14ac:dyDescent="0.35">
      <c r="A296" s="21" t="s">
        <v>386</v>
      </c>
      <c r="B296" s="26">
        <v>2021.057</v>
      </c>
      <c r="C296" s="27">
        <v>44635</v>
      </c>
      <c r="D296" s="21" t="s">
        <v>425</v>
      </c>
      <c r="G296" s="21" t="s">
        <v>430</v>
      </c>
      <c r="H296" s="22" t="s">
        <v>225</v>
      </c>
      <c r="I296" s="23" t="s">
        <v>431</v>
      </c>
      <c r="J296" s="23" t="s">
        <v>432</v>
      </c>
      <c r="K296" s="23" t="s">
        <v>433</v>
      </c>
      <c r="L296" s="24" t="s">
        <v>13</v>
      </c>
      <c r="M296" s="25">
        <f t="shared" si="28"/>
        <v>25000</v>
      </c>
      <c r="N296" s="25">
        <v>5000</v>
      </c>
      <c r="O296" s="25">
        <v>20000</v>
      </c>
      <c r="P296" s="21" t="s">
        <v>14</v>
      </c>
    </row>
    <row r="297" spans="1:16" s="21" customFormat="1" ht="69" customHeight="1" x14ac:dyDescent="0.35">
      <c r="A297" s="21" t="s">
        <v>386</v>
      </c>
      <c r="B297" s="26">
        <v>2021.057</v>
      </c>
      <c r="C297" s="27">
        <v>44635</v>
      </c>
      <c r="D297" s="21" t="s">
        <v>425</v>
      </c>
      <c r="G297" s="21" t="s">
        <v>430</v>
      </c>
      <c r="H297" s="22" t="s">
        <v>225</v>
      </c>
      <c r="I297" s="23" t="s">
        <v>431</v>
      </c>
      <c r="J297" s="23" t="s">
        <v>432</v>
      </c>
      <c r="K297" s="23" t="s">
        <v>433</v>
      </c>
      <c r="L297" s="24" t="s">
        <v>16</v>
      </c>
      <c r="M297" s="25">
        <f t="shared" si="28"/>
        <v>245602</v>
      </c>
      <c r="N297" s="25">
        <v>49120</v>
      </c>
      <c r="O297" s="25">
        <v>196482</v>
      </c>
      <c r="P297" s="21" t="s">
        <v>14</v>
      </c>
    </row>
    <row r="298" spans="1:16" s="21" customFormat="1" ht="69" customHeight="1" x14ac:dyDescent="0.35">
      <c r="A298" s="21" t="s">
        <v>386</v>
      </c>
      <c r="B298" s="26">
        <v>2021.242</v>
      </c>
      <c r="C298" s="27">
        <v>45245</v>
      </c>
      <c r="D298" s="21" t="s">
        <v>620</v>
      </c>
      <c r="G298" s="21" t="s">
        <v>616</v>
      </c>
      <c r="H298" s="22" t="s">
        <v>225</v>
      </c>
      <c r="I298" s="23"/>
      <c r="J298" s="23" t="s">
        <v>617</v>
      </c>
      <c r="K298" s="23" t="s">
        <v>618</v>
      </c>
      <c r="L298" s="24" t="s">
        <v>429</v>
      </c>
      <c r="M298" s="25">
        <f t="shared" si="28"/>
        <v>6250</v>
      </c>
      <c r="N298" s="25">
        <v>1250</v>
      </c>
      <c r="O298" s="25">
        <v>5000</v>
      </c>
      <c r="P298" s="21" t="s">
        <v>14</v>
      </c>
    </row>
    <row r="299" spans="1:16" s="21" customFormat="1" ht="69" customHeight="1" x14ac:dyDescent="0.35">
      <c r="A299" s="21" t="s">
        <v>386</v>
      </c>
      <c r="B299" s="26">
        <v>2021.242</v>
      </c>
      <c r="C299" s="27">
        <v>45245</v>
      </c>
      <c r="D299" s="21" t="s">
        <v>619</v>
      </c>
      <c r="G299" s="21" t="s">
        <v>616</v>
      </c>
      <c r="H299" s="22" t="s">
        <v>225</v>
      </c>
      <c r="I299" s="23"/>
      <c r="J299" s="23" t="s">
        <v>617</v>
      </c>
      <c r="K299" s="23" t="s">
        <v>618</v>
      </c>
      <c r="L299" s="24" t="s">
        <v>16</v>
      </c>
      <c r="M299" s="25">
        <f t="shared" ref="M299" si="29">N299+O299</f>
        <v>173840</v>
      </c>
      <c r="N299" s="25">
        <v>34768</v>
      </c>
      <c r="O299" s="25">
        <v>139072</v>
      </c>
      <c r="P299" s="21" t="s">
        <v>14</v>
      </c>
    </row>
    <row r="300" spans="1:16" s="2" customFormat="1" ht="42" x14ac:dyDescent="0.35">
      <c r="H300" s="6" t="s">
        <v>241</v>
      </c>
      <c r="I300" s="1" t="s">
        <v>242</v>
      </c>
      <c r="J300" s="1" t="s">
        <v>243</v>
      </c>
      <c r="K300" s="2" t="s">
        <v>244</v>
      </c>
      <c r="L300" s="10" t="s">
        <v>15</v>
      </c>
      <c r="M300" s="4">
        <v>16000</v>
      </c>
      <c r="N300" s="4">
        <f t="shared" si="27"/>
        <v>1600</v>
      </c>
      <c r="O300" s="4">
        <f t="shared" si="26"/>
        <v>17600</v>
      </c>
      <c r="P300" s="2" t="s">
        <v>14</v>
      </c>
    </row>
    <row r="301" spans="1:16" s="2" customFormat="1" ht="42" x14ac:dyDescent="0.35">
      <c r="H301" s="6" t="s">
        <v>241</v>
      </c>
      <c r="I301" s="1" t="s">
        <v>242</v>
      </c>
      <c r="J301" s="1" t="s">
        <v>243</v>
      </c>
      <c r="K301" s="2" t="s">
        <v>244</v>
      </c>
      <c r="L301" s="10" t="s">
        <v>16</v>
      </c>
      <c r="M301" s="4">
        <v>313482</v>
      </c>
      <c r="N301" s="4">
        <f t="shared" si="27"/>
        <v>31348.2</v>
      </c>
      <c r="O301" s="4">
        <f t="shared" si="26"/>
        <v>344830.2</v>
      </c>
      <c r="P301" s="2" t="s">
        <v>14</v>
      </c>
    </row>
    <row r="302" spans="1:16" s="2" customFormat="1" ht="42" x14ac:dyDescent="0.35">
      <c r="H302" s="6" t="s">
        <v>241</v>
      </c>
      <c r="I302" s="1" t="s">
        <v>242</v>
      </c>
      <c r="J302" s="1" t="s">
        <v>245</v>
      </c>
      <c r="K302" s="2" t="s">
        <v>246</v>
      </c>
      <c r="L302" s="10" t="s">
        <v>15</v>
      </c>
      <c r="M302" s="4">
        <v>10000</v>
      </c>
      <c r="N302" s="4">
        <f t="shared" si="27"/>
        <v>1000</v>
      </c>
      <c r="O302" s="4">
        <f t="shared" si="26"/>
        <v>11000</v>
      </c>
      <c r="P302" s="2" t="s">
        <v>14</v>
      </c>
    </row>
    <row r="303" spans="1:16" s="2" customFormat="1" ht="42" x14ac:dyDescent="0.35">
      <c r="H303" s="6" t="s">
        <v>241</v>
      </c>
      <c r="I303" s="1" t="s">
        <v>242</v>
      </c>
      <c r="J303" s="1" t="s">
        <v>245</v>
      </c>
      <c r="K303" s="2" t="s">
        <v>246</v>
      </c>
      <c r="L303" s="10" t="s">
        <v>16</v>
      </c>
      <c r="M303" s="4">
        <v>7350</v>
      </c>
      <c r="N303" s="4">
        <f t="shared" si="27"/>
        <v>735</v>
      </c>
      <c r="O303" s="4">
        <f t="shared" si="26"/>
        <v>8085</v>
      </c>
      <c r="P303" s="2" t="s">
        <v>14</v>
      </c>
    </row>
    <row r="304" spans="1:16" s="21" customFormat="1" ht="69.650000000000006" customHeight="1" x14ac:dyDescent="0.35">
      <c r="A304" s="21" t="s">
        <v>386</v>
      </c>
      <c r="B304" s="26">
        <v>2021.1969999999999</v>
      </c>
      <c r="C304" s="27">
        <v>45098</v>
      </c>
      <c r="D304" s="21" t="s">
        <v>441</v>
      </c>
      <c r="H304" s="22" t="s">
        <v>241</v>
      </c>
      <c r="I304" s="23" t="s">
        <v>242</v>
      </c>
      <c r="J304" s="23" t="s">
        <v>593</v>
      </c>
      <c r="K304" s="21" t="s">
        <v>594</v>
      </c>
      <c r="L304" s="24" t="s">
        <v>42</v>
      </c>
      <c r="M304" s="25">
        <v>150000</v>
      </c>
      <c r="N304" s="25">
        <v>15000</v>
      </c>
      <c r="O304" s="25">
        <v>165000</v>
      </c>
      <c r="P304" s="21" t="s">
        <v>14</v>
      </c>
    </row>
    <row r="305" spans="1:16" s="21" customFormat="1" ht="69.650000000000006" customHeight="1" x14ac:dyDescent="0.35">
      <c r="A305" s="21" t="s">
        <v>386</v>
      </c>
      <c r="B305" s="26">
        <v>2021.1969999999999</v>
      </c>
      <c r="C305" s="27">
        <v>45098</v>
      </c>
      <c r="D305" s="21" t="s">
        <v>447</v>
      </c>
      <c r="H305" s="22" t="s">
        <v>241</v>
      </c>
      <c r="I305" s="23" t="s">
        <v>242</v>
      </c>
      <c r="J305" s="23" t="s">
        <v>593</v>
      </c>
      <c r="K305" s="21" t="s">
        <v>594</v>
      </c>
      <c r="L305" s="24" t="s">
        <v>15</v>
      </c>
      <c r="M305" s="25">
        <v>100000</v>
      </c>
      <c r="N305" s="25">
        <v>10000</v>
      </c>
      <c r="O305" s="25">
        <v>110000</v>
      </c>
      <c r="P305" s="21" t="s">
        <v>14</v>
      </c>
    </row>
    <row r="306" spans="1:16" s="21" customFormat="1" ht="69.650000000000006" customHeight="1" x14ac:dyDescent="0.35">
      <c r="A306" s="21" t="s">
        <v>386</v>
      </c>
      <c r="B306" s="26">
        <v>2021.1969999999999</v>
      </c>
      <c r="C306" s="27">
        <v>45098</v>
      </c>
      <c r="D306" s="21" t="s">
        <v>448</v>
      </c>
      <c r="H306" s="22" t="s">
        <v>241</v>
      </c>
      <c r="I306" s="23" t="s">
        <v>242</v>
      </c>
      <c r="J306" s="23" t="s">
        <v>593</v>
      </c>
      <c r="K306" s="21" t="s">
        <v>594</v>
      </c>
      <c r="L306" s="24" t="s">
        <v>16</v>
      </c>
      <c r="M306" s="25">
        <v>1331900</v>
      </c>
      <c r="N306" s="25">
        <v>133190</v>
      </c>
      <c r="O306" s="25">
        <v>1465090</v>
      </c>
      <c r="P306" s="21" t="s">
        <v>14</v>
      </c>
    </row>
    <row r="307" spans="1:16" s="2" customFormat="1" ht="42" x14ac:dyDescent="0.35">
      <c r="H307" s="6" t="s">
        <v>247</v>
      </c>
      <c r="I307" s="1" t="s">
        <v>248</v>
      </c>
      <c r="J307" s="1" t="s">
        <v>249</v>
      </c>
      <c r="K307" s="2" t="s">
        <v>250</v>
      </c>
      <c r="L307" s="10" t="s">
        <v>15</v>
      </c>
      <c r="M307" s="4">
        <v>20000</v>
      </c>
      <c r="N307" s="4">
        <f t="shared" si="27"/>
        <v>2000</v>
      </c>
      <c r="O307" s="4">
        <f t="shared" si="26"/>
        <v>22000</v>
      </c>
      <c r="P307" s="2" t="s">
        <v>14</v>
      </c>
    </row>
    <row r="308" spans="1:16" s="2" customFormat="1" ht="42" x14ac:dyDescent="0.35">
      <c r="H308" s="6" t="s">
        <v>247</v>
      </c>
      <c r="I308" s="1" t="s">
        <v>248</v>
      </c>
      <c r="J308" s="1" t="s">
        <v>249</v>
      </c>
      <c r="K308" s="2" t="s">
        <v>250</v>
      </c>
      <c r="L308" s="10" t="s">
        <v>16</v>
      </c>
      <c r="M308" s="4">
        <v>217200</v>
      </c>
      <c r="N308" s="4">
        <f t="shared" si="27"/>
        <v>21720</v>
      </c>
      <c r="O308" s="4">
        <f t="shared" si="26"/>
        <v>238920</v>
      </c>
      <c r="P308" s="2" t="s">
        <v>14</v>
      </c>
    </row>
    <row r="309" spans="1:16" s="21" customFormat="1" ht="63.75" customHeight="1" x14ac:dyDescent="0.35">
      <c r="A309" s="21" t="s">
        <v>386</v>
      </c>
      <c r="B309" s="26">
        <v>2021.098</v>
      </c>
      <c r="C309" s="27">
        <v>44767</v>
      </c>
      <c r="D309" s="21" t="s">
        <v>418</v>
      </c>
      <c r="H309" s="22" t="s">
        <v>247</v>
      </c>
      <c r="I309" s="23" t="s">
        <v>496</v>
      </c>
      <c r="J309" s="23" t="s">
        <v>497</v>
      </c>
      <c r="K309" s="21" t="s">
        <v>498</v>
      </c>
      <c r="L309" s="24" t="s">
        <v>42</v>
      </c>
      <c r="M309" s="25">
        <v>8000</v>
      </c>
      <c r="N309" s="25">
        <v>2000</v>
      </c>
      <c r="O309" s="25">
        <f t="shared" si="26"/>
        <v>10000</v>
      </c>
      <c r="P309" s="21" t="s">
        <v>14</v>
      </c>
    </row>
    <row r="310" spans="1:16" s="21" customFormat="1" ht="63.75" customHeight="1" x14ac:dyDescent="0.35">
      <c r="A310" s="21" t="s">
        <v>386</v>
      </c>
      <c r="B310" s="26">
        <v>2021.098</v>
      </c>
      <c r="C310" s="27">
        <v>44767</v>
      </c>
      <c r="D310" s="21" t="s">
        <v>418</v>
      </c>
      <c r="H310" s="22" t="s">
        <v>247</v>
      </c>
      <c r="I310" s="23" t="s">
        <v>496</v>
      </c>
      <c r="J310" s="23" t="s">
        <v>497</v>
      </c>
      <c r="K310" s="21" t="s">
        <v>498</v>
      </c>
      <c r="L310" s="24" t="s">
        <v>15</v>
      </c>
      <c r="M310" s="25">
        <v>4000</v>
      </c>
      <c r="N310" s="25"/>
      <c r="O310" s="25">
        <f t="shared" ref="O310" si="30">M310+N310</f>
        <v>4000</v>
      </c>
      <c r="P310" s="21" t="s">
        <v>14</v>
      </c>
    </row>
    <row r="311" spans="1:16" s="21" customFormat="1" ht="63.75" customHeight="1" x14ac:dyDescent="0.35">
      <c r="A311" s="21" t="s">
        <v>386</v>
      </c>
      <c r="B311" s="26">
        <v>2021.098</v>
      </c>
      <c r="C311" s="27">
        <v>44767</v>
      </c>
      <c r="D311" s="21" t="s">
        <v>418</v>
      </c>
      <c r="H311" s="22" t="s">
        <v>247</v>
      </c>
      <c r="I311" s="23" t="s">
        <v>496</v>
      </c>
      <c r="J311" s="23" t="s">
        <v>497</v>
      </c>
      <c r="K311" s="21" t="s">
        <v>498</v>
      </c>
      <c r="L311" s="24" t="s">
        <v>13</v>
      </c>
      <c r="M311" s="25">
        <v>4000</v>
      </c>
      <c r="N311" s="25"/>
      <c r="O311" s="25">
        <f t="shared" ref="O311" si="31">M311+N311</f>
        <v>4000</v>
      </c>
      <c r="P311" s="21" t="s">
        <v>14</v>
      </c>
    </row>
    <row r="312" spans="1:16" s="21" customFormat="1" ht="63.75" customHeight="1" x14ac:dyDescent="0.35">
      <c r="A312" s="21" t="s">
        <v>386</v>
      </c>
      <c r="B312" s="26">
        <v>2021.098</v>
      </c>
      <c r="C312" s="27">
        <v>44767</v>
      </c>
      <c r="D312" s="21" t="s">
        <v>418</v>
      </c>
      <c r="H312" s="22" t="s">
        <v>247</v>
      </c>
      <c r="I312" s="23" t="s">
        <v>496</v>
      </c>
      <c r="J312" s="23" t="s">
        <v>497</v>
      </c>
      <c r="K312" s="21" t="s">
        <v>498</v>
      </c>
      <c r="L312" s="24" t="s">
        <v>16</v>
      </c>
      <c r="M312" s="25">
        <v>82842</v>
      </c>
      <c r="N312" s="25"/>
      <c r="O312" s="25">
        <f t="shared" ref="O312" si="32">M312+N312</f>
        <v>82842</v>
      </c>
      <c r="P312" s="21" t="s">
        <v>14</v>
      </c>
    </row>
    <row r="313" spans="1:16" s="2" customFormat="1" ht="42" x14ac:dyDescent="0.35">
      <c r="H313" s="6" t="s">
        <v>251</v>
      </c>
      <c r="I313" s="1" t="s">
        <v>252</v>
      </c>
      <c r="J313" s="1" t="s">
        <v>253</v>
      </c>
      <c r="K313" s="2" t="s">
        <v>254</v>
      </c>
      <c r="L313" s="10" t="s">
        <v>15</v>
      </c>
      <c r="M313" s="4">
        <v>40000</v>
      </c>
      <c r="N313" s="4">
        <f t="shared" si="27"/>
        <v>4000</v>
      </c>
      <c r="O313" s="4">
        <f t="shared" si="26"/>
        <v>44000</v>
      </c>
      <c r="P313" s="2" t="s">
        <v>14</v>
      </c>
    </row>
    <row r="314" spans="1:16" s="2" customFormat="1" ht="42" x14ac:dyDescent="0.35">
      <c r="H314" s="6" t="s">
        <v>251</v>
      </c>
      <c r="I314" s="1" t="s">
        <v>252</v>
      </c>
      <c r="J314" s="1" t="s">
        <v>253</v>
      </c>
      <c r="K314" s="2" t="s">
        <v>254</v>
      </c>
      <c r="L314" s="10" t="s">
        <v>13</v>
      </c>
      <c r="M314" s="4">
        <v>10000</v>
      </c>
      <c r="N314" s="4">
        <f>M314*0.1</f>
        <v>1000</v>
      </c>
      <c r="O314" s="4">
        <f>M314+N314</f>
        <v>11000</v>
      </c>
      <c r="P314" s="2" t="s">
        <v>14</v>
      </c>
    </row>
    <row r="315" spans="1:16" s="2" customFormat="1" ht="42" x14ac:dyDescent="0.35">
      <c r="H315" s="6" t="s">
        <v>251</v>
      </c>
      <c r="I315" s="1" t="s">
        <v>252</v>
      </c>
      <c r="J315" s="1" t="s">
        <v>253</v>
      </c>
      <c r="K315" s="2" t="s">
        <v>254</v>
      </c>
      <c r="L315" s="10" t="s">
        <v>16</v>
      </c>
      <c r="M315" s="4">
        <v>130000</v>
      </c>
      <c r="N315" s="4">
        <f t="shared" si="27"/>
        <v>13000</v>
      </c>
      <c r="O315" s="4">
        <f t="shared" si="26"/>
        <v>143000</v>
      </c>
      <c r="P315" s="2" t="s">
        <v>14</v>
      </c>
    </row>
    <row r="316" spans="1:16" s="21" customFormat="1" ht="75" customHeight="1" x14ac:dyDescent="0.35">
      <c r="A316" s="21" t="s">
        <v>386</v>
      </c>
      <c r="B316" s="26">
        <v>2021.056</v>
      </c>
      <c r="C316" s="27">
        <v>44635</v>
      </c>
      <c r="D316" s="33" t="s">
        <v>418</v>
      </c>
      <c r="G316" s="21" t="s">
        <v>419</v>
      </c>
      <c r="H316" s="22" t="s">
        <v>420</v>
      </c>
      <c r="I316" s="23" t="s">
        <v>421</v>
      </c>
      <c r="J316" s="23" t="s">
        <v>422</v>
      </c>
      <c r="K316" s="21" t="s">
        <v>423</v>
      </c>
      <c r="L316" s="24" t="s">
        <v>392</v>
      </c>
      <c r="M316" s="25">
        <v>120000</v>
      </c>
      <c r="N316" s="25">
        <v>6000</v>
      </c>
      <c r="O316" s="25">
        <f>M316+N316</f>
        <v>126000</v>
      </c>
      <c r="P316" s="21" t="s">
        <v>424</v>
      </c>
    </row>
    <row r="317" spans="1:16" s="2" customFormat="1" ht="56" x14ac:dyDescent="0.35">
      <c r="H317" s="6" t="s">
        <v>255</v>
      </c>
      <c r="I317" s="1" t="s">
        <v>256</v>
      </c>
      <c r="J317" s="1" t="s">
        <v>257</v>
      </c>
      <c r="K317" s="2" t="s">
        <v>258</v>
      </c>
      <c r="L317" s="10" t="s">
        <v>15</v>
      </c>
      <c r="M317" s="4">
        <v>24000</v>
      </c>
      <c r="N317" s="4">
        <f t="shared" si="27"/>
        <v>2400</v>
      </c>
      <c r="O317" s="4">
        <f t="shared" si="26"/>
        <v>26400</v>
      </c>
      <c r="P317" s="2" t="s">
        <v>259</v>
      </c>
    </row>
    <row r="318" spans="1:16" s="2" customFormat="1" ht="56" x14ac:dyDescent="0.35">
      <c r="H318" s="6" t="s">
        <v>255</v>
      </c>
      <c r="I318" s="1" t="s">
        <v>256</v>
      </c>
      <c r="J318" s="1" t="s">
        <v>257</v>
      </c>
      <c r="K318" s="2" t="s">
        <v>258</v>
      </c>
      <c r="L318" s="10" t="s">
        <v>13</v>
      </c>
      <c r="M318" s="4">
        <v>8000</v>
      </c>
      <c r="N318" s="4">
        <f t="shared" si="27"/>
        <v>800</v>
      </c>
      <c r="O318" s="4">
        <f t="shared" si="26"/>
        <v>8800</v>
      </c>
      <c r="P318" s="2" t="s">
        <v>259</v>
      </c>
    </row>
    <row r="319" spans="1:16" s="2" customFormat="1" ht="56" x14ac:dyDescent="0.35">
      <c r="H319" s="6" t="s">
        <v>255</v>
      </c>
      <c r="I319" s="1" t="s">
        <v>256</v>
      </c>
      <c r="J319" s="1" t="s">
        <v>257</v>
      </c>
      <c r="K319" s="2" t="s">
        <v>258</v>
      </c>
      <c r="L319" s="10" t="s">
        <v>16</v>
      </c>
      <c r="M319" s="4">
        <v>235520</v>
      </c>
      <c r="N319" s="4">
        <f t="shared" si="27"/>
        <v>23552</v>
      </c>
      <c r="O319" s="4">
        <f t="shared" si="26"/>
        <v>259072</v>
      </c>
      <c r="P319" s="2" t="s">
        <v>259</v>
      </c>
    </row>
    <row r="320" spans="1:16" s="21" customFormat="1" ht="54.75" customHeight="1" x14ac:dyDescent="0.35">
      <c r="A320" s="21" t="s">
        <v>386</v>
      </c>
      <c r="B320" s="26">
        <v>2021.098</v>
      </c>
      <c r="C320" s="27">
        <v>44767</v>
      </c>
      <c r="D320" s="21" t="s">
        <v>418</v>
      </c>
      <c r="H320" s="22" t="s">
        <v>255</v>
      </c>
      <c r="I320" s="23" t="s">
        <v>256</v>
      </c>
      <c r="J320" s="23" t="s">
        <v>499</v>
      </c>
      <c r="K320" s="21" t="s">
        <v>500</v>
      </c>
      <c r="L320" s="24" t="s">
        <v>42</v>
      </c>
      <c r="M320" s="25">
        <v>22000</v>
      </c>
      <c r="N320" s="25">
        <v>2000</v>
      </c>
      <c r="O320" s="25">
        <f t="shared" si="26"/>
        <v>24000</v>
      </c>
      <c r="P320" s="21" t="s">
        <v>259</v>
      </c>
    </row>
    <row r="321" spans="1:16" s="21" customFormat="1" ht="54.75" customHeight="1" x14ac:dyDescent="0.35">
      <c r="A321" s="21" t="s">
        <v>386</v>
      </c>
      <c r="B321" s="26">
        <v>2021.098</v>
      </c>
      <c r="C321" s="27">
        <v>44767</v>
      </c>
      <c r="D321" s="21" t="s">
        <v>418</v>
      </c>
      <c r="H321" s="22" t="s">
        <v>255</v>
      </c>
      <c r="I321" s="23" t="s">
        <v>256</v>
      </c>
      <c r="J321" s="23" t="s">
        <v>499</v>
      </c>
      <c r="K321" s="21" t="s">
        <v>500</v>
      </c>
      <c r="L321" s="24" t="s">
        <v>16</v>
      </c>
      <c r="M321" s="25">
        <v>254000</v>
      </c>
      <c r="N321" s="25"/>
      <c r="O321" s="25">
        <f t="shared" ref="O321:O322" si="33">M321+N321</f>
        <v>254000</v>
      </c>
      <c r="P321" s="21" t="s">
        <v>259</v>
      </c>
    </row>
    <row r="322" spans="1:16" s="21" customFormat="1" ht="54.75" customHeight="1" x14ac:dyDescent="0.35">
      <c r="A322" s="21" t="s">
        <v>386</v>
      </c>
      <c r="B322" s="26">
        <v>2021.1210000000001</v>
      </c>
      <c r="C322" s="27">
        <v>44804</v>
      </c>
      <c r="D322" s="21" t="s">
        <v>418</v>
      </c>
      <c r="H322" s="22" t="s">
        <v>255</v>
      </c>
      <c r="I322" s="23" t="s">
        <v>539</v>
      </c>
      <c r="J322" s="23" t="s">
        <v>540</v>
      </c>
      <c r="K322" s="21" t="s">
        <v>541</v>
      </c>
      <c r="L322" s="24" t="s">
        <v>42</v>
      </c>
      <c r="M322" s="25">
        <v>26000</v>
      </c>
      <c r="N322" s="25">
        <v>1000</v>
      </c>
      <c r="O322" s="25">
        <f t="shared" si="33"/>
        <v>27000</v>
      </c>
      <c r="P322" s="21" t="s">
        <v>259</v>
      </c>
    </row>
    <row r="323" spans="1:16" s="21" customFormat="1" ht="54.75" customHeight="1" x14ac:dyDescent="0.35">
      <c r="A323" s="21" t="s">
        <v>386</v>
      </c>
      <c r="B323" s="26">
        <v>2021.1210000000001</v>
      </c>
      <c r="C323" s="27">
        <v>44804</v>
      </c>
      <c r="D323" s="21" t="s">
        <v>418</v>
      </c>
      <c r="H323" s="22" t="s">
        <v>255</v>
      </c>
      <c r="I323" s="23" t="s">
        <v>539</v>
      </c>
      <c r="J323" s="23" t="s">
        <v>540</v>
      </c>
      <c r="K323" s="21" t="s">
        <v>541</v>
      </c>
      <c r="L323" s="24" t="s">
        <v>15</v>
      </c>
      <c r="M323" s="25">
        <v>4000</v>
      </c>
      <c r="N323" s="25">
        <v>1000</v>
      </c>
      <c r="O323" s="25">
        <f t="shared" ref="O323" si="34">M323+N323</f>
        <v>5000</v>
      </c>
      <c r="P323" s="21" t="s">
        <v>259</v>
      </c>
    </row>
    <row r="324" spans="1:16" s="21" customFormat="1" ht="54.75" customHeight="1" x14ac:dyDescent="0.35">
      <c r="A324" s="21" t="s">
        <v>386</v>
      </c>
      <c r="B324" s="26">
        <v>2021.1210000000001</v>
      </c>
      <c r="C324" s="27">
        <v>44804</v>
      </c>
      <c r="D324" s="21" t="s">
        <v>418</v>
      </c>
      <c r="H324" s="22" t="s">
        <v>255</v>
      </c>
      <c r="I324" s="23" t="s">
        <v>539</v>
      </c>
      <c r="J324" s="23" t="s">
        <v>540</v>
      </c>
      <c r="K324" s="21" t="s">
        <v>541</v>
      </c>
      <c r="L324" s="24" t="s">
        <v>16</v>
      </c>
      <c r="M324" s="25">
        <v>394000</v>
      </c>
      <c r="N324" s="25">
        <v>5000</v>
      </c>
      <c r="O324" s="25">
        <f t="shared" ref="O324" si="35">M324+N324</f>
        <v>399000</v>
      </c>
      <c r="P324" s="21" t="s">
        <v>259</v>
      </c>
    </row>
    <row r="325" spans="1:16" s="2" customFormat="1" ht="42" x14ac:dyDescent="0.35">
      <c r="H325" s="6" t="s">
        <v>260</v>
      </c>
      <c r="I325" s="1" t="s">
        <v>261</v>
      </c>
      <c r="J325" s="1" t="s">
        <v>262</v>
      </c>
      <c r="K325" s="3" t="s">
        <v>263</v>
      </c>
      <c r="L325" s="10" t="s">
        <v>13</v>
      </c>
      <c r="M325" s="4">
        <v>23440</v>
      </c>
      <c r="N325" s="4">
        <f t="shared" si="27"/>
        <v>2344</v>
      </c>
      <c r="O325" s="4">
        <f t="shared" si="26"/>
        <v>25784</v>
      </c>
      <c r="P325" s="2" t="s">
        <v>14</v>
      </c>
    </row>
    <row r="326" spans="1:16" s="2" customFormat="1" ht="42" x14ac:dyDescent="0.35">
      <c r="H326" s="6" t="s">
        <v>260</v>
      </c>
      <c r="I326" s="1" t="s">
        <v>261</v>
      </c>
      <c r="J326" s="1" t="s">
        <v>262</v>
      </c>
      <c r="K326" s="3" t="s">
        <v>263</v>
      </c>
      <c r="L326" s="10" t="s">
        <v>16</v>
      </c>
      <c r="M326" s="4">
        <v>844240</v>
      </c>
      <c r="N326" s="4">
        <f t="shared" si="27"/>
        <v>84424</v>
      </c>
      <c r="O326" s="4">
        <f t="shared" si="26"/>
        <v>928664</v>
      </c>
      <c r="P326" s="2" t="s">
        <v>14</v>
      </c>
    </row>
    <row r="327" spans="1:16" s="2" customFormat="1" ht="42" x14ac:dyDescent="0.35">
      <c r="H327" s="6" t="s">
        <v>260</v>
      </c>
      <c r="I327" s="1" t="s">
        <v>264</v>
      </c>
      <c r="J327" s="1" t="s">
        <v>265</v>
      </c>
      <c r="K327" s="3" t="s">
        <v>266</v>
      </c>
      <c r="L327" s="10" t="s">
        <v>15</v>
      </c>
      <c r="M327" s="4">
        <v>5000</v>
      </c>
      <c r="N327" s="4">
        <f t="shared" si="27"/>
        <v>500</v>
      </c>
      <c r="O327" s="4">
        <f t="shared" si="26"/>
        <v>5500</v>
      </c>
      <c r="P327" s="2" t="s">
        <v>14</v>
      </c>
    </row>
    <row r="328" spans="1:16" s="2" customFormat="1" ht="42" x14ac:dyDescent="0.35">
      <c r="H328" s="6" t="s">
        <v>260</v>
      </c>
      <c r="I328" s="1" t="s">
        <v>264</v>
      </c>
      <c r="J328" s="1" t="s">
        <v>265</v>
      </c>
      <c r="K328" s="3" t="s">
        <v>266</v>
      </c>
      <c r="L328" s="10" t="s">
        <v>16</v>
      </c>
      <c r="M328" s="4">
        <v>174950</v>
      </c>
      <c r="N328" s="4">
        <f t="shared" si="27"/>
        <v>17495</v>
      </c>
      <c r="O328" s="4">
        <f t="shared" si="26"/>
        <v>192445</v>
      </c>
      <c r="P328" s="2" t="s">
        <v>14</v>
      </c>
    </row>
    <row r="329" spans="1:16" s="21" customFormat="1" ht="54.75" customHeight="1" x14ac:dyDescent="0.35">
      <c r="A329" s="21" t="s">
        <v>386</v>
      </c>
      <c r="B329" s="26">
        <v>2021.098</v>
      </c>
      <c r="C329" s="27">
        <v>44767</v>
      </c>
      <c r="D329" s="21" t="s">
        <v>418</v>
      </c>
      <c r="H329" s="22" t="s">
        <v>260</v>
      </c>
      <c r="I329" s="23" t="s">
        <v>264</v>
      </c>
      <c r="J329" s="23" t="s">
        <v>501</v>
      </c>
      <c r="K329" s="21" t="s">
        <v>502</v>
      </c>
      <c r="L329" s="24" t="s">
        <v>13</v>
      </c>
      <c r="M329" s="25">
        <v>20000</v>
      </c>
      <c r="N329" s="25"/>
      <c r="O329" s="25">
        <f t="shared" si="26"/>
        <v>20000</v>
      </c>
      <c r="P329" s="21" t="s">
        <v>259</v>
      </c>
    </row>
    <row r="330" spans="1:16" s="21" customFormat="1" ht="54.75" customHeight="1" x14ac:dyDescent="0.35">
      <c r="A330" s="21" t="s">
        <v>386</v>
      </c>
      <c r="B330" s="26">
        <v>2021.098</v>
      </c>
      <c r="C330" s="27">
        <v>44767</v>
      </c>
      <c r="D330" s="21" t="s">
        <v>418</v>
      </c>
      <c r="H330" s="22" t="s">
        <v>260</v>
      </c>
      <c r="I330" s="23" t="s">
        <v>264</v>
      </c>
      <c r="J330" s="23" t="s">
        <v>501</v>
      </c>
      <c r="K330" s="21" t="s">
        <v>502</v>
      </c>
      <c r="L330" s="24" t="s">
        <v>16</v>
      </c>
      <c r="M330" s="25">
        <v>822595</v>
      </c>
      <c r="N330" s="25"/>
      <c r="O330" s="25">
        <f t="shared" ref="O330" si="36">M330+N330</f>
        <v>822595</v>
      </c>
      <c r="P330" s="21" t="s">
        <v>259</v>
      </c>
    </row>
    <row r="331" spans="1:16" s="21" customFormat="1" ht="94.5" customHeight="1" x14ac:dyDescent="0.35">
      <c r="A331" s="21" t="s">
        <v>386</v>
      </c>
      <c r="B331" s="26">
        <v>2021.107</v>
      </c>
      <c r="C331" s="27">
        <v>44782</v>
      </c>
      <c r="D331" s="21" t="s">
        <v>418</v>
      </c>
      <c r="G331" s="29" t="s">
        <v>530</v>
      </c>
      <c r="H331" s="22" t="s">
        <v>260</v>
      </c>
      <c r="I331" s="23" t="s">
        <v>531</v>
      </c>
      <c r="J331" s="23" t="s">
        <v>532</v>
      </c>
      <c r="K331" s="34" t="s">
        <v>533</v>
      </c>
      <c r="L331" s="24" t="s">
        <v>42</v>
      </c>
      <c r="M331" s="25"/>
      <c r="N331" s="25">
        <v>2500</v>
      </c>
      <c r="O331" s="25">
        <v>2500</v>
      </c>
      <c r="P331" s="21" t="s">
        <v>259</v>
      </c>
    </row>
    <row r="332" spans="1:16" s="21" customFormat="1" ht="70.5" customHeight="1" x14ac:dyDescent="0.35">
      <c r="A332" s="21" t="s">
        <v>386</v>
      </c>
      <c r="B332" s="26">
        <v>2021.1210000000001</v>
      </c>
      <c r="C332" s="27">
        <v>44804</v>
      </c>
      <c r="D332" s="21" t="s">
        <v>418</v>
      </c>
      <c r="H332" s="22" t="s">
        <v>260</v>
      </c>
      <c r="I332" s="23" t="s">
        <v>542</v>
      </c>
      <c r="J332" s="23" t="s">
        <v>543</v>
      </c>
      <c r="K332" s="21" t="s">
        <v>544</v>
      </c>
      <c r="L332" s="24" t="s">
        <v>42</v>
      </c>
      <c r="M332" s="25">
        <v>28000</v>
      </c>
      <c r="N332" s="25">
        <v>2000</v>
      </c>
      <c r="O332" s="25">
        <f t="shared" ref="O332" si="37">M332+N332</f>
        <v>30000</v>
      </c>
      <c r="P332" s="21" t="s">
        <v>259</v>
      </c>
    </row>
    <row r="333" spans="1:16" s="21" customFormat="1" ht="70.5" customHeight="1" x14ac:dyDescent="0.35">
      <c r="A333" s="21" t="s">
        <v>386</v>
      </c>
      <c r="B333" s="26">
        <v>2021.1210000000001</v>
      </c>
      <c r="C333" s="27">
        <v>44804</v>
      </c>
      <c r="D333" s="21" t="s">
        <v>418</v>
      </c>
      <c r="H333" s="22" t="s">
        <v>260</v>
      </c>
      <c r="I333" s="23" t="s">
        <v>542</v>
      </c>
      <c r="J333" s="23" t="s">
        <v>543</v>
      </c>
      <c r="K333" s="21" t="s">
        <v>544</v>
      </c>
      <c r="L333" s="24" t="s">
        <v>16</v>
      </c>
      <c r="M333" s="25">
        <v>341200</v>
      </c>
      <c r="N333" s="25">
        <v>5000</v>
      </c>
      <c r="O333" s="25">
        <f t="shared" ref="O333" si="38">M333+N333</f>
        <v>346200</v>
      </c>
      <c r="P333" s="21" t="s">
        <v>259</v>
      </c>
    </row>
    <row r="334" spans="1:16" s="2" customFormat="1" ht="56" x14ac:dyDescent="0.35">
      <c r="H334" s="6" t="s">
        <v>267</v>
      </c>
      <c r="I334" s="1" t="s">
        <v>268</v>
      </c>
      <c r="J334" s="1" t="s">
        <v>269</v>
      </c>
      <c r="K334" s="3" t="s">
        <v>270</v>
      </c>
      <c r="L334" s="10" t="s">
        <v>13</v>
      </c>
      <c r="M334" s="4">
        <v>4000</v>
      </c>
      <c r="N334" s="4">
        <f t="shared" si="27"/>
        <v>400</v>
      </c>
      <c r="O334" s="4">
        <f t="shared" si="26"/>
        <v>4400</v>
      </c>
      <c r="P334" s="2" t="s">
        <v>271</v>
      </c>
    </row>
    <row r="335" spans="1:16" s="2" customFormat="1" ht="56" x14ac:dyDescent="0.35">
      <c r="H335" s="6" t="s">
        <v>267</v>
      </c>
      <c r="I335" s="1" t="s">
        <v>268</v>
      </c>
      <c r="J335" s="1" t="s">
        <v>269</v>
      </c>
      <c r="K335" s="3" t="s">
        <v>270</v>
      </c>
      <c r="L335" s="10" t="s">
        <v>16</v>
      </c>
      <c r="M335" s="4">
        <v>381289.6</v>
      </c>
      <c r="N335" s="4">
        <f t="shared" si="27"/>
        <v>38128.959999999999</v>
      </c>
      <c r="O335" s="4">
        <f t="shared" si="26"/>
        <v>419418.56</v>
      </c>
      <c r="P335" s="2" t="s">
        <v>271</v>
      </c>
    </row>
    <row r="336" spans="1:16" s="2" customFormat="1" ht="42" x14ac:dyDescent="0.35">
      <c r="H336" s="6" t="s">
        <v>267</v>
      </c>
      <c r="I336" s="1" t="s">
        <v>272</v>
      </c>
      <c r="J336" s="1" t="s">
        <v>273</v>
      </c>
      <c r="K336" s="3" t="s">
        <v>274</v>
      </c>
      <c r="L336" s="10" t="s">
        <v>15</v>
      </c>
      <c r="M336" s="4">
        <v>50000</v>
      </c>
      <c r="N336" s="4">
        <f>M336*0.1</f>
        <v>5000</v>
      </c>
      <c r="O336" s="4">
        <f>M336+N336</f>
        <v>55000</v>
      </c>
      <c r="P336" s="2" t="s">
        <v>14</v>
      </c>
    </row>
    <row r="337" spans="1:16" s="2" customFormat="1" ht="42" x14ac:dyDescent="0.35">
      <c r="H337" s="6" t="s">
        <v>267</v>
      </c>
      <c r="I337" s="1" t="s">
        <v>272</v>
      </c>
      <c r="J337" s="1" t="s">
        <v>273</v>
      </c>
      <c r="K337" s="3" t="s">
        <v>274</v>
      </c>
      <c r="L337" s="10" t="s">
        <v>13</v>
      </c>
      <c r="M337" s="4">
        <v>60000</v>
      </c>
      <c r="N337" s="4">
        <f t="shared" si="27"/>
        <v>6000</v>
      </c>
      <c r="O337" s="4">
        <f t="shared" si="26"/>
        <v>66000</v>
      </c>
      <c r="P337" s="2" t="s">
        <v>14</v>
      </c>
    </row>
    <row r="338" spans="1:16" s="2" customFormat="1" ht="42" x14ac:dyDescent="0.35">
      <c r="H338" s="6" t="s">
        <v>267</v>
      </c>
      <c r="I338" s="1" t="s">
        <v>272</v>
      </c>
      <c r="J338" s="1" t="s">
        <v>273</v>
      </c>
      <c r="K338" s="3" t="s">
        <v>274</v>
      </c>
      <c r="L338" s="10" t="s">
        <v>16</v>
      </c>
      <c r="M338" s="4">
        <v>746000</v>
      </c>
      <c r="N338" s="4">
        <f t="shared" si="27"/>
        <v>74600</v>
      </c>
      <c r="O338" s="4">
        <f t="shared" si="26"/>
        <v>820600</v>
      </c>
      <c r="P338" s="2" t="s">
        <v>14</v>
      </c>
    </row>
    <row r="339" spans="1:16" s="21" customFormat="1" ht="60" customHeight="1" x14ac:dyDescent="0.35">
      <c r="A339" s="21" t="s">
        <v>386</v>
      </c>
      <c r="B339" s="26">
        <v>2021.2449999999999</v>
      </c>
      <c r="C339" s="27">
        <v>45259</v>
      </c>
      <c r="D339" s="21" t="s">
        <v>441</v>
      </c>
      <c r="G339" s="29" t="s">
        <v>637</v>
      </c>
      <c r="H339" s="22" t="s">
        <v>267</v>
      </c>
      <c r="I339" s="23" t="s">
        <v>272</v>
      </c>
      <c r="J339" s="23" t="s">
        <v>638</v>
      </c>
      <c r="K339" s="23" t="s">
        <v>639</v>
      </c>
      <c r="L339" s="24" t="s">
        <v>42</v>
      </c>
      <c r="M339" s="30">
        <v>144000</v>
      </c>
      <c r="N339" s="25">
        <v>5000</v>
      </c>
      <c r="O339" s="25">
        <v>149000</v>
      </c>
      <c r="P339" s="21" t="s">
        <v>14</v>
      </c>
    </row>
    <row r="340" spans="1:16" s="21" customFormat="1" ht="60" customHeight="1" x14ac:dyDescent="0.35">
      <c r="A340" s="21" t="s">
        <v>386</v>
      </c>
      <c r="B340" s="26">
        <v>2021.2449999999999</v>
      </c>
      <c r="C340" s="27">
        <v>45259</v>
      </c>
      <c r="D340" s="21" t="s">
        <v>447</v>
      </c>
      <c r="G340" s="29" t="s">
        <v>637</v>
      </c>
      <c r="H340" s="22" t="s">
        <v>267</v>
      </c>
      <c r="I340" s="23" t="s">
        <v>272</v>
      </c>
      <c r="J340" s="23" t="s">
        <v>638</v>
      </c>
      <c r="K340" s="23" t="s">
        <v>639</v>
      </c>
      <c r="L340" s="24" t="s">
        <v>15</v>
      </c>
      <c r="M340" s="30">
        <v>80000</v>
      </c>
      <c r="N340" s="25">
        <v>5000</v>
      </c>
      <c r="O340" s="25">
        <v>85000</v>
      </c>
      <c r="P340" s="21" t="s">
        <v>14</v>
      </c>
    </row>
    <row r="341" spans="1:16" s="21" customFormat="1" ht="60" customHeight="1" x14ac:dyDescent="0.35">
      <c r="A341" s="21" t="s">
        <v>386</v>
      </c>
      <c r="B341" s="26">
        <v>2021.2449999999999</v>
      </c>
      <c r="C341" s="27">
        <v>45259</v>
      </c>
      <c r="D341" s="21" t="s">
        <v>588</v>
      </c>
      <c r="G341" s="29" t="s">
        <v>637</v>
      </c>
      <c r="H341" s="22" t="s">
        <v>267</v>
      </c>
      <c r="I341" s="23" t="s">
        <v>272</v>
      </c>
      <c r="J341" s="23" t="s">
        <v>638</v>
      </c>
      <c r="K341" s="23" t="s">
        <v>639</v>
      </c>
      <c r="L341" s="24" t="s">
        <v>13</v>
      </c>
      <c r="M341" s="30">
        <v>24000</v>
      </c>
      <c r="N341" s="25">
        <v>5000</v>
      </c>
      <c r="O341" s="25">
        <v>29000</v>
      </c>
      <c r="P341" s="21" t="s">
        <v>14</v>
      </c>
    </row>
    <row r="342" spans="1:16" s="21" customFormat="1" ht="60" customHeight="1" x14ac:dyDescent="0.35">
      <c r="A342" s="21" t="s">
        <v>386</v>
      </c>
      <c r="B342" s="26">
        <v>2021.2449999999999</v>
      </c>
      <c r="C342" s="27">
        <v>45259</v>
      </c>
      <c r="D342" s="21" t="s">
        <v>448</v>
      </c>
      <c r="G342" s="29" t="s">
        <v>637</v>
      </c>
      <c r="H342" s="22" t="s">
        <v>267</v>
      </c>
      <c r="I342" s="23" t="s">
        <v>272</v>
      </c>
      <c r="J342" s="23" t="s">
        <v>638</v>
      </c>
      <c r="K342" s="23" t="s">
        <v>639</v>
      </c>
      <c r="L342" s="24" t="s">
        <v>16</v>
      </c>
      <c r="M342" s="30">
        <v>1139366.3999999999</v>
      </c>
      <c r="N342" s="25">
        <v>5000</v>
      </c>
      <c r="O342" s="25">
        <v>1144366.3999999999</v>
      </c>
      <c r="P342" s="21" t="s">
        <v>14</v>
      </c>
    </row>
    <row r="343" spans="1:16" s="2" customFormat="1" ht="42" x14ac:dyDescent="0.35">
      <c r="H343" s="6" t="s">
        <v>275</v>
      </c>
      <c r="I343" s="1" t="s">
        <v>276</v>
      </c>
      <c r="J343" s="1" t="s">
        <v>277</v>
      </c>
      <c r="K343" s="3" t="s">
        <v>278</v>
      </c>
      <c r="L343" s="10" t="s">
        <v>15</v>
      </c>
      <c r="M343" s="4">
        <v>24000</v>
      </c>
      <c r="N343" s="4">
        <f t="shared" si="27"/>
        <v>2400</v>
      </c>
      <c r="O343" s="4">
        <f t="shared" si="26"/>
        <v>26400</v>
      </c>
      <c r="P343" s="2" t="s">
        <v>259</v>
      </c>
    </row>
    <row r="344" spans="1:16" s="2" customFormat="1" ht="42" x14ac:dyDescent="0.35">
      <c r="H344" s="6" t="s">
        <v>275</v>
      </c>
      <c r="I344" s="1" t="s">
        <v>276</v>
      </c>
      <c r="J344" s="1" t="s">
        <v>277</v>
      </c>
      <c r="K344" s="3" t="s">
        <v>278</v>
      </c>
      <c r="L344" s="10" t="s">
        <v>13</v>
      </c>
      <c r="M344" s="4">
        <v>20000</v>
      </c>
      <c r="N344" s="4">
        <f t="shared" si="27"/>
        <v>2000</v>
      </c>
      <c r="O344" s="4">
        <f t="shared" si="26"/>
        <v>22000</v>
      </c>
      <c r="P344" s="2" t="s">
        <v>259</v>
      </c>
    </row>
    <row r="345" spans="1:16" s="2" customFormat="1" ht="42" x14ac:dyDescent="0.35">
      <c r="H345" s="6" t="s">
        <v>275</v>
      </c>
      <c r="I345" s="1" t="s">
        <v>276</v>
      </c>
      <c r="J345" s="1" t="s">
        <v>277</v>
      </c>
      <c r="K345" s="3" t="s">
        <v>278</v>
      </c>
      <c r="L345" s="10" t="s">
        <v>16</v>
      </c>
      <c r="M345" s="4">
        <v>581517</v>
      </c>
      <c r="N345" s="4">
        <f t="shared" si="27"/>
        <v>58151.700000000004</v>
      </c>
      <c r="O345" s="4">
        <f t="shared" si="26"/>
        <v>639668.69999999995</v>
      </c>
      <c r="P345" s="2" t="s">
        <v>259</v>
      </c>
    </row>
    <row r="346" spans="1:16" s="21" customFormat="1" ht="54.75" customHeight="1" x14ac:dyDescent="0.35">
      <c r="A346" s="21" t="s">
        <v>386</v>
      </c>
      <c r="B346" s="26">
        <v>2021.098</v>
      </c>
      <c r="C346" s="27">
        <v>44767</v>
      </c>
      <c r="D346" s="21" t="s">
        <v>418</v>
      </c>
      <c r="H346" s="22" t="s">
        <v>275</v>
      </c>
      <c r="I346" s="23" t="s">
        <v>503</v>
      </c>
      <c r="J346" s="23" t="s">
        <v>504</v>
      </c>
      <c r="K346" s="21" t="s">
        <v>505</v>
      </c>
      <c r="L346" s="24" t="s">
        <v>42</v>
      </c>
      <c r="M346" s="25">
        <v>52000</v>
      </c>
      <c r="N346" s="25">
        <v>2000</v>
      </c>
      <c r="O346" s="25">
        <f t="shared" si="26"/>
        <v>54000</v>
      </c>
      <c r="P346" s="21" t="s">
        <v>259</v>
      </c>
    </row>
    <row r="347" spans="1:16" s="21" customFormat="1" ht="54.75" customHeight="1" x14ac:dyDescent="0.35">
      <c r="A347" s="21" t="s">
        <v>386</v>
      </c>
      <c r="B347" s="26">
        <v>2021.098</v>
      </c>
      <c r="C347" s="27">
        <v>44767</v>
      </c>
      <c r="D347" s="21" t="s">
        <v>418</v>
      </c>
      <c r="H347" s="22" t="s">
        <v>275</v>
      </c>
      <c r="I347" s="23" t="s">
        <v>503</v>
      </c>
      <c r="J347" s="23" t="s">
        <v>504</v>
      </c>
      <c r="K347" s="21" t="s">
        <v>505</v>
      </c>
      <c r="L347" s="24" t="s">
        <v>15</v>
      </c>
      <c r="M347" s="25">
        <v>228000</v>
      </c>
      <c r="N347" s="25"/>
      <c r="O347" s="25">
        <f t="shared" ref="O347" si="39">M347+N347</f>
        <v>228000</v>
      </c>
      <c r="P347" s="21" t="s">
        <v>259</v>
      </c>
    </row>
    <row r="348" spans="1:16" s="21" customFormat="1" ht="54.75" customHeight="1" x14ac:dyDescent="0.35">
      <c r="A348" s="21" t="s">
        <v>386</v>
      </c>
      <c r="B348" s="26">
        <v>2021.098</v>
      </c>
      <c r="C348" s="27">
        <v>44767</v>
      </c>
      <c r="D348" s="21" t="s">
        <v>418</v>
      </c>
      <c r="H348" s="22" t="s">
        <v>275</v>
      </c>
      <c r="I348" s="23" t="s">
        <v>503</v>
      </c>
      <c r="J348" s="23" t="s">
        <v>504</v>
      </c>
      <c r="K348" s="21" t="s">
        <v>505</v>
      </c>
      <c r="L348" s="24" t="s">
        <v>13</v>
      </c>
      <c r="M348" s="25">
        <v>192000</v>
      </c>
      <c r="N348" s="25"/>
      <c r="O348" s="25">
        <f t="shared" ref="O348" si="40">M348+N348</f>
        <v>192000</v>
      </c>
      <c r="P348" s="21" t="s">
        <v>259</v>
      </c>
    </row>
    <row r="349" spans="1:16" s="21" customFormat="1" ht="54.75" customHeight="1" x14ac:dyDescent="0.35">
      <c r="A349" s="21" t="s">
        <v>386</v>
      </c>
      <c r="B349" s="26">
        <v>2021.098</v>
      </c>
      <c r="C349" s="27">
        <v>44767</v>
      </c>
      <c r="D349" s="21" t="s">
        <v>418</v>
      </c>
      <c r="H349" s="22" t="s">
        <v>275</v>
      </c>
      <c r="I349" s="23" t="s">
        <v>503</v>
      </c>
      <c r="J349" s="23" t="s">
        <v>504</v>
      </c>
      <c r="K349" s="21" t="s">
        <v>505</v>
      </c>
      <c r="L349" s="24" t="s">
        <v>16</v>
      </c>
      <c r="M349" s="25">
        <v>396000</v>
      </c>
      <c r="N349" s="25"/>
      <c r="O349" s="25">
        <f t="shared" ref="O349" si="41">M349+N349</f>
        <v>396000</v>
      </c>
      <c r="P349" s="21" t="s">
        <v>259</v>
      </c>
    </row>
    <row r="350" spans="1:16" s="2" customFormat="1" ht="28" x14ac:dyDescent="0.35">
      <c r="H350" s="6" t="s">
        <v>279</v>
      </c>
      <c r="I350" s="1" t="s">
        <v>280</v>
      </c>
      <c r="J350" s="3" t="s">
        <v>281</v>
      </c>
      <c r="K350" s="3" t="s">
        <v>282</v>
      </c>
      <c r="L350" s="10" t="s">
        <v>42</v>
      </c>
      <c r="M350" s="4">
        <v>40000</v>
      </c>
      <c r="N350" s="4">
        <f t="shared" si="27"/>
        <v>4000</v>
      </c>
      <c r="O350" s="4">
        <f t="shared" si="26"/>
        <v>44000</v>
      </c>
      <c r="P350" s="2" t="s">
        <v>19</v>
      </c>
    </row>
    <row r="351" spans="1:16" s="2" customFormat="1" ht="28" x14ac:dyDescent="0.35">
      <c r="H351" s="6" t="s">
        <v>279</v>
      </c>
      <c r="I351" s="1" t="s">
        <v>280</v>
      </c>
      <c r="J351" s="3" t="s">
        <v>281</v>
      </c>
      <c r="K351" s="3" t="s">
        <v>282</v>
      </c>
      <c r="L351" s="10" t="s">
        <v>16</v>
      </c>
      <c r="M351" s="4">
        <v>110000</v>
      </c>
      <c r="N351" s="4">
        <f t="shared" si="27"/>
        <v>11000</v>
      </c>
      <c r="O351" s="4">
        <f t="shared" si="26"/>
        <v>121000</v>
      </c>
      <c r="P351" s="2" t="s">
        <v>19</v>
      </c>
    </row>
    <row r="352" spans="1:16" s="21" customFormat="1" ht="136.5" customHeight="1" x14ac:dyDescent="0.35">
      <c r="A352" s="21" t="s">
        <v>386</v>
      </c>
      <c r="B352" s="26">
        <v>2021.2449999999999</v>
      </c>
      <c r="C352" s="27">
        <v>45259</v>
      </c>
      <c r="D352" s="21" t="s">
        <v>441</v>
      </c>
      <c r="G352" s="29" t="s">
        <v>640</v>
      </c>
      <c r="H352" s="22" t="s">
        <v>279</v>
      </c>
      <c r="I352" s="23" t="s">
        <v>280</v>
      </c>
      <c r="J352" s="23" t="s">
        <v>641</v>
      </c>
      <c r="K352" s="23" t="s">
        <v>642</v>
      </c>
      <c r="L352" s="24" t="s">
        <v>42</v>
      </c>
      <c r="M352" s="30">
        <v>126000</v>
      </c>
      <c r="N352" s="25">
        <v>5000</v>
      </c>
      <c r="O352" s="25">
        <v>131000</v>
      </c>
      <c r="P352" s="21" t="s">
        <v>14</v>
      </c>
    </row>
    <row r="353" spans="1:16" s="21" customFormat="1" ht="136.5" customHeight="1" x14ac:dyDescent="0.35">
      <c r="A353" s="21" t="s">
        <v>386</v>
      </c>
      <c r="B353" s="26">
        <v>2021.2449999999999</v>
      </c>
      <c r="C353" s="27">
        <v>45259</v>
      </c>
      <c r="D353" s="21" t="s">
        <v>448</v>
      </c>
      <c r="G353" s="29" t="s">
        <v>640</v>
      </c>
      <c r="H353" s="22" t="s">
        <v>279</v>
      </c>
      <c r="I353" s="23" t="s">
        <v>280</v>
      </c>
      <c r="J353" s="23" t="s">
        <v>641</v>
      </c>
      <c r="K353" s="23" t="s">
        <v>642</v>
      </c>
      <c r="L353" s="24" t="s">
        <v>16</v>
      </c>
      <c r="M353" s="30">
        <v>1365905.6</v>
      </c>
      <c r="N353" s="25">
        <v>5000</v>
      </c>
      <c r="O353" s="25">
        <v>1370905.6000000001</v>
      </c>
      <c r="P353" s="21" t="s">
        <v>14</v>
      </c>
    </row>
    <row r="354" spans="1:16" s="2" customFormat="1" ht="28" x14ac:dyDescent="0.35">
      <c r="H354" s="6" t="s">
        <v>283</v>
      </c>
      <c r="I354" s="1" t="s">
        <v>284</v>
      </c>
      <c r="J354" s="1" t="s">
        <v>285</v>
      </c>
      <c r="K354" s="1" t="s">
        <v>286</v>
      </c>
      <c r="L354" s="10" t="s">
        <v>15</v>
      </c>
      <c r="M354" s="11">
        <v>10000</v>
      </c>
      <c r="N354" s="4">
        <f t="shared" si="27"/>
        <v>1000</v>
      </c>
      <c r="O354" s="4">
        <f t="shared" si="26"/>
        <v>11000</v>
      </c>
      <c r="P354" s="1" t="s">
        <v>287</v>
      </c>
    </row>
    <row r="355" spans="1:16" s="2" customFormat="1" ht="28" x14ac:dyDescent="0.35">
      <c r="H355" s="6" t="s">
        <v>283</v>
      </c>
      <c r="I355" s="1" t="s">
        <v>284</v>
      </c>
      <c r="J355" s="1" t="s">
        <v>285</v>
      </c>
      <c r="K355" s="1" t="s">
        <v>286</v>
      </c>
      <c r="L355" s="10" t="s">
        <v>16</v>
      </c>
      <c r="M355" s="11">
        <v>162240</v>
      </c>
      <c r="N355" s="4">
        <f t="shared" si="27"/>
        <v>16224</v>
      </c>
      <c r="O355" s="4">
        <f t="shared" si="26"/>
        <v>178464</v>
      </c>
      <c r="P355" s="1" t="s">
        <v>287</v>
      </c>
    </row>
    <row r="356" spans="1:16" s="2" customFormat="1" ht="56" x14ac:dyDescent="0.35">
      <c r="H356" s="6" t="s">
        <v>283</v>
      </c>
      <c r="I356" s="1" t="s">
        <v>284</v>
      </c>
      <c r="J356" s="1" t="s">
        <v>288</v>
      </c>
      <c r="K356" s="1" t="s">
        <v>289</v>
      </c>
      <c r="L356" s="10" t="s">
        <v>16</v>
      </c>
      <c r="M356" s="11">
        <v>160000</v>
      </c>
      <c r="N356" s="4">
        <f t="shared" si="27"/>
        <v>16000</v>
      </c>
      <c r="O356" s="4">
        <f t="shared" si="26"/>
        <v>176000</v>
      </c>
      <c r="P356" s="1" t="s">
        <v>14</v>
      </c>
    </row>
    <row r="357" spans="1:16" s="2" customFormat="1" ht="42" x14ac:dyDescent="0.35">
      <c r="H357" s="6" t="s">
        <v>290</v>
      </c>
      <c r="I357" s="1" t="s">
        <v>291</v>
      </c>
      <c r="J357" s="1" t="s">
        <v>292</v>
      </c>
      <c r="K357" s="1" t="s">
        <v>293</v>
      </c>
      <c r="L357" s="10" t="s">
        <v>16</v>
      </c>
      <c r="M357" s="11">
        <v>259100</v>
      </c>
      <c r="N357" s="4">
        <f t="shared" si="27"/>
        <v>25910</v>
      </c>
      <c r="O357" s="4">
        <f t="shared" si="26"/>
        <v>285010</v>
      </c>
      <c r="P357" s="1" t="s">
        <v>14</v>
      </c>
    </row>
    <row r="358" spans="1:16" s="2" customFormat="1" ht="56" x14ac:dyDescent="0.35">
      <c r="H358" s="6" t="s">
        <v>294</v>
      </c>
      <c r="I358" s="1" t="s">
        <v>295</v>
      </c>
      <c r="J358" s="1" t="s">
        <v>296</v>
      </c>
      <c r="K358" s="7" t="s">
        <v>297</v>
      </c>
      <c r="L358" s="10" t="s">
        <v>15</v>
      </c>
      <c r="M358" s="11">
        <v>5000</v>
      </c>
      <c r="N358" s="4">
        <f>M358*0.1</f>
        <v>500</v>
      </c>
      <c r="O358" s="4">
        <f>M358+N358</f>
        <v>5500</v>
      </c>
      <c r="P358" s="1" t="s">
        <v>14</v>
      </c>
    </row>
    <row r="359" spans="1:16" s="2" customFormat="1" ht="56" x14ac:dyDescent="0.35">
      <c r="H359" s="6" t="s">
        <v>294</v>
      </c>
      <c r="I359" s="1" t="s">
        <v>295</v>
      </c>
      <c r="J359" s="1" t="s">
        <v>296</v>
      </c>
      <c r="K359" s="7" t="s">
        <v>297</v>
      </c>
      <c r="L359" s="10" t="s">
        <v>13</v>
      </c>
      <c r="M359" s="11">
        <v>25000</v>
      </c>
      <c r="N359" s="4">
        <f t="shared" si="27"/>
        <v>2500</v>
      </c>
      <c r="O359" s="4">
        <f t="shared" si="26"/>
        <v>27500</v>
      </c>
      <c r="P359" s="1" t="s">
        <v>14</v>
      </c>
    </row>
    <row r="360" spans="1:16" s="2" customFormat="1" ht="56" x14ac:dyDescent="0.35">
      <c r="H360" s="6" t="s">
        <v>294</v>
      </c>
      <c r="I360" s="1" t="s">
        <v>295</v>
      </c>
      <c r="J360" s="1" t="s">
        <v>296</v>
      </c>
      <c r="K360" s="7" t="s">
        <v>297</v>
      </c>
      <c r="L360" s="10" t="s">
        <v>16</v>
      </c>
      <c r="M360" s="11">
        <v>83030</v>
      </c>
      <c r="N360" s="4">
        <f t="shared" si="27"/>
        <v>8303</v>
      </c>
      <c r="O360" s="4">
        <f t="shared" si="26"/>
        <v>91333</v>
      </c>
      <c r="P360" s="1" t="s">
        <v>14</v>
      </c>
    </row>
    <row r="361" spans="1:16" s="21" customFormat="1" ht="63" customHeight="1" x14ac:dyDescent="0.35">
      <c r="A361" s="21" t="s">
        <v>386</v>
      </c>
      <c r="B361" s="26">
        <v>2021.2449999999999</v>
      </c>
      <c r="C361" s="27">
        <v>45259</v>
      </c>
      <c r="D361" s="21" t="s">
        <v>441</v>
      </c>
      <c r="G361" s="29" t="s">
        <v>643</v>
      </c>
      <c r="H361" s="22" t="s">
        <v>294</v>
      </c>
      <c r="I361" s="23" t="s">
        <v>644</v>
      </c>
      <c r="J361" s="23" t="s">
        <v>645</v>
      </c>
      <c r="K361" s="23" t="s">
        <v>646</v>
      </c>
      <c r="L361" s="24" t="s">
        <v>42</v>
      </c>
      <c r="M361" s="30">
        <v>22560</v>
      </c>
      <c r="N361" s="25">
        <v>5000</v>
      </c>
      <c r="O361" s="25">
        <v>27560</v>
      </c>
      <c r="P361" s="21" t="s">
        <v>647</v>
      </c>
    </row>
    <row r="362" spans="1:16" s="21" customFormat="1" ht="63" customHeight="1" x14ac:dyDescent="0.35">
      <c r="A362" s="21" t="s">
        <v>386</v>
      </c>
      <c r="B362" s="26">
        <v>2021.2449999999999</v>
      </c>
      <c r="C362" s="27">
        <v>45259</v>
      </c>
      <c r="D362" s="21" t="s">
        <v>441</v>
      </c>
      <c r="G362" s="29" t="s">
        <v>643</v>
      </c>
      <c r="H362" s="22" t="s">
        <v>294</v>
      </c>
      <c r="I362" s="23" t="s">
        <v>644</v>
      </c>
      <c r="J362" s="23" t="s">
        <v>645</v>
      </c>
      <c r="K362" s="23" t="s">
        <v>646</v>
      </c>
      <c r="L362" s="24" t="s">
        <v>16</v>
      </c>
      <c r="M362" s="30">
        <v>209520</v>
      </c>
      <c r="N362" s="25">
        <v>6604</v>
      </c>
      <c r="O362" s="25">
        <v>216124</v>
      </c>
      <c r="P362" s="21" t="s">
        <v>647</v>
      </c>
    </row>
    <row r="363" spans="1:16" s="2" customFormat="1" ht="42" x14ac:dyDescent="0.35">
      <c r="H363" s="6" t="s">
        <v>298</v>
      </c>
      <c r="I363" s="1" t="s">
        <v>299</v>
      </c>
      <c r="J363" s="1" t="s">
        <v>300</v>
      </c>
      <c r="K363" s="3" t="s">
        <v>301</v>
      </c>
      <c r="L363" s="10" t="s">
        <v>15</v>
      </c>
      <c r="M363" s="11">
        <v>10000</v>
      </c>
      <c r="N363" s="4">
        <f>M363*0.1</f>
        <v>1000</v>
      </c>
      <c r="O363" s="4">
        <f>M363+N363</f>
        <v>11000</v>
      </c>
      <c r="P363" s="1" t="s">
        <v>14</v>
      </c>
    </row>
    <row r="364" spans="1:16" s="2" customFormat="1" ht="42" x14ac:dyDescent="0.35">
      <c r="H364" s="6" t="s">
        <v>298</v>
      </c>
      <c r="I364" s="1" t="s">
        <v>299</v>
      </c>
      <c r="J364" s="1" t="s">
        <v>300</v>
      </c>
      <c r="K364" s="3" t="s">
        <v>301</v>
      </c>
      <c r="L364" s="10" t="s">
        <v>13</v>
      </c>
      <c r="M364" s="11">
        <v>30000</v>
      </c>
      <c r="N364" s="4">
        <f t="shared" si="27"/>
        <v>3000</v>
      </c>
      <c r="O364" s="4">
        <f t="shared" si="26"/>
        <v>33000</v>
      </c>
      <c r="P364" s="1" t="s">
        <v>14</v>
      </c>
    </row>
    <row r="365" spans="1:16" s="2" customFormat="1" ht="42" x14ac:dyDescent="0.35">
      <c r="H365" s="6" t="s">
        <v>298</v>
      </c>
      <c r="I365" s="1" t="s">
        <v>299</v>
      </c>
      <c r="J365" s="1" t="s">
        <v>300</v>
      </c>
      <c r="K365" s="3" t="s">
        <v>301</v>
      </c>
      <c r="L365" s="10" t="s">
        <v>16</v>
      </c>
      <c r="M365" s="11">
        <v>77757</v>
      </c>
      <c r="N365" s="4">
        <f t="shared" si="27"/>
        <v>7775.7000000000007</v>
      </c>
      <c r="O365" s="4">
        <f t="shared" si="26"/>
        <v>85532.7</v>
      </c>
      <c r="P365" s="1" t="s">
        <v>14</v>
      </c>
    </row>
    <row r="366" spans="1:16" s="21" customFormat="1" ht="54.75" customHeight="1" x14ac:dyDescent="0.35">
      <c r="A366" s="21" t="s">
        <v>386</v>
      </c>
      <c r="B366" s="26">
        <v>2021.098</v>
      </c>
      <c r="C366" s="27">
        <v>44767</v>
      </c>
      <c r="D366" s="21" t="s">
        <v>418</v>
      </c>
      <c r="H366" s="22" t="s">
        <v>298</v>
      </c>
      <c r="I366" s="23" t="s">
        <v>506</v>
      </c>
      <c r="J366" s="23" t="s">
        <v>507</v>
      </c>
      <c r="K366" s="21" t="s">
        <v>508</v>
      </c>
      <c r="L366" s="24" t="s">
        <v>42</v>
      </c>
      <c r="M366" s="25">
        <v>60000</v>
      </c>
      <c r="N366" s="25">
        <v>2000</v>
      </c>
      <c r="O366" s="25">
        <f t="shared" si="26"/>
        <v>62000</v>
      </c>
      <c r="P366" s="21" t="s">
        <v>259</v>
      </c>
    </row>
    <row r="367" spans="1:16" s="21" customFormat="1" ht="54.75" customHeight="1" x14ac:dyDescent="0.35">
      <c r="A367" s="21" t="s">
        <v>386</v>
      </c>
      <c r="B367" s="26">
        <v>2021.098</v>
      </c>
      <c r="C367" s="27">
        <v>44767</v>
      </c>
      <c r="D367" s="21" t="s">
        <v>418</v>
      </c>
      <c r="H367" s="22" t="s">
        <v>298</v>
      </c>
      <c r="I367" s="23" t="s">
        <v>506</v>
      </c>
      <c r="J367" s="23" t="s">
        <v>507</v>
      </c>
      <c r="K367" s="21" t="s">
        <v>508</v>
      </c>
      <c r="L367" s="24" t="s">
        <v>13</v>
      </c>
      <c r="M367" s="25">
        <v>16000</v>
      </c>
      <c r="N367" s="25"/>
      <c r="O367" s="25">
        <f t="shared" ref="O367" si="42">M367+N367</f>
        <v>16000</v>
      </c>
      <c r="P367" s="21" t="s">
        <v>259</v>
      </c>
    </row>
    <row r="368" spans="1:16" s="21" customFormat="1" ht="54.75" customHeight="1" x14ac:dyDescent="0.35">
      <c r="A368" s="21" t="s">
        <v>386</v>
      </c>
      <c r="B368" s="26">
        <v>2021.098</v>
      </c>
      <c r="C368" s="27">
        <v>44767</v>
      </c>
      <c r="D368" s="21" t="s">
        <v>418</v>
      </c>
      <c r="H368" s="22" t="s">
        <v>298</v>
      </c>
      <c r="I368" s="23" t="s">
        <v>506</v>
      </c>
      <c r="J368" s="23" t="s">
        <v>507</v>
      </c>
      <c r="K368" s="21" t="s">
        <v>508</v>
      </c>
      <c r="L368" s="24" t="s">
        <v>16</v>
      </c>
      <c r="M368" s="25">
        <v>191038.89</v>
      </c>
      <c r="N368" s="25"/>
      <c r="O368" s="25">
        <f t="shared" ref="O368:O369" si="43">M368+N368</f>
        <v>191038.89</v>
      </c>
      <c r="P368" s="21" t="s">
        <v>259</v>
      </c>
    </row>
    <row r="369" spans="1:16" s="21" customFormat="1" ht="54.75" customHeight="1" x14ac:dyDescent="0.35">
      <c r="A369" s="21" t="s">
        <v>386</v>
      </c>
      <c r="B369" s="26">
        <v>2021.098</v>
      </c>
      <c r="C369" s="27">
        <v>44767</v>
      </c>
      <c r="D369" s="21" t="s">
        <v>418</v>
      </c>
      <c r="H369" s="22" t="s">
        <v>298</v>
      </c>
      <c r="I369" s="23" t="s">
        <v>509</v>
      </c>
      <c r="J369" s="23" t="s">
        <v>510</v>
      </c>
      <c r="K369" s="21" t="s">
        <v>511</v>
      </c>
      <c r="L369" s="24" t="s">
        <v>42</v>
      </c>
      <c r="M369" s="25">
        <v>240000</v>
      </c>
      <c r="N369" s="25">
        <v>2000</v>
      </c>
      <c r="O369" s="25">
        <f t="shared" si="43"/>
        <v>242000</v>
      </c>
      <c r="P369" s="21" t="s">
        <v>259</v>
      </c>
    </row>
    <row r="370" spans="1:16" s="21" customFormat="1" ht="54.75" customHeight="1" x14ac:dyDescent="0.35">
      <c r="A370" s="21" t="s">
        <v>386</v>
      </c>
      <c r="B370" s="26">
        <v>2021.098</v>
      </c>
      <c r="C370" s="27">
        <v>44767</v>
      </c>
      <c r="D370" s="21" t="s">
        <v>418</v>
      </c>
      <c r="H370" s="22" t="s">
        <v>298</v>
      </c>
      <c r="I370" s="23" t="s">
        <v>509</v>
      </c>
      <c r="J370" s="23" t="s">
        <v>510</v>
      </c>
      <c r="K370" s="21" t="s">
        <v>511</v>
      </c>
      <c r="L370" s="24" t="s">
        <v>13</v>
      </c>
      <c r="M370" s="25">
        <v>64000</v>
      </c>
      <c r="N370" s="25"/>
      <c r="O370" s="25">
        <f t="shared" ref="O370" si="44">M370+N370</f>
        <v>64000</v>
      </c>
      <c r="P370" s="21" t="s">
        <v>259</v>
      </c>
    </row>
    <row r="371" spans="1:16" s="21" customFormat="1" ht="54.75" customHeight="1" x14ac:dyDescent="0.35">
      <c r="A371" s="21" t="s">
        <v>386</v>
      </c>
      <c r="B371" s="26">
        <v>2021.098</v>
      </c>
      <c r="C371" s="27">
        <v>44767</v>
      </c>
      <c r="D371" s="21" t="s">
        <v>418</v>
      </c>
      <c r="H371" s="22" t="s">
        <v>298</v>
      </c>
      <c r="I371" s="23" t="s">
        <v>509</v>
      </c>
      <c r="J371" s="23" t="s">
        <v>510</v>
      </c>
      <c r="K371" s="21" t="s">
        <v>511</v>
      </c>
      <c r="L371" s="24" t="s">
        <v>16</v>
      </c>
      <c r="M371" s="25">
        <v>968333</v>
      </c>
      <c r="N371" s="25"/>
      <c r="O371" s="25">
        <f t="shared" ref="O371:O372" si="45">M371+N371</f>
        <v>968333</v>
      </c>
      <c r="P371" s="21" t="s">
        <v>259</v>
      </c>
    </row>
    <row r="372" spans="1:16" s="21" customFormat="1" ht="110.25" customHeight="1" x14ac:dyDescent="0.35">
      <c r="A372" s="21" t="s">
        <v>386</v>
      </c>
      <c r="B372" s="26">
        <v>2021.2449999999999</v>
      </c>
      <c r="C372" s="27">
        <v>45259</v>
      </c>
      <c r="D372" s="21" t="s">
        <v>441</v>
      </c>
      <c r="G372" s="29" t="s">
        <v>648</v>
      </c>
      <c r="H372" s="22" t="s">
        <v>298</v>
      </c>
      <c r="I372" s="23" t="s">
        <v>509</v>
      </c>
      <c r="J372" s="23" t="s">
        <v>649</v>
      </c>
      <c r="K372" s="23" t="s">
        <v>650</v>
      </c>
      <c r="L372" s="24" t="s">
        <v>42</v>
      </c>
      <c r="M372" s="30">
        <v>48000</v>
      </c>
      <c r="N372" s="25">
        <v>5000</v>
      </c>
      <c r="O372" s="25">
        <f t="shared" si="45"/>
        <v>53000</v>
      </c>
      <c r="P372" s="21" t="s">
        <v>14</v>
      </c>
    </row>
    <row r="373" spans="1:16" s="21" customFormat="1" ht="110.25" customHeight="1" x14ac:dyDescent="0.35">
      <c r="A373" s="21" t="s">
        <v>386</v>
      </c>
      <c r="B373" s="26">
        <v>2021.2449999999999</v>
      </c>
      <c r="C373" s="27">
        <v>45259</v>
      </c>
      <c r="D373" s="21" t="s">
        <v>588</v>
      </c>
      <c r="G373" s="29" t="s">
        <v>648</v>
      </c>
      <c r="H373" s="22" t="s">
        <v>298</v>
      </c>
      <c r="I373" s="23" t="s">
        <v>509</v>
      </c>
      <c r="J373" s="23" t="s">
        <v>649</v>
      </c>
      <c r="K373" s="23" t="s">
        <v>650</v>
      </c>
      <c r="L373" s="24" t="s">
        <v>13</v>
      </c>
      <c r="M373" s="30">
        <v>80000</v>
      </c>
      <c r="N373" s="25">
        <v>5000</v>
      </c>
      <c r="O373" s="25">
        <f t="shared" ref="O373" si="46">M373+N373</f>
        <v>85000</v>
      </c>
      <c r="P373" s="21" t="s">
        <v>14</v>
      </c>
    </row>
    <row r="374" spans="1:16" s="21" customFormat="1" ht="110.25" customHeight="1" x14ac:dyDescent="0.35">
      <c r="A374" s="21" t="s">
        <v>386</v>
      </c>
      <c r="B374" s="26">
        <v>2021.2449999999999</v>
      </c>
      <c r="C374" s="27">
        <v>45259</v>
      </c>
      <c r="D374" s="21" t="s">
        <v>448</v>
      </c>
      <c r="G374" s="29" t="s">
        <v>648</v>
      </c>
      <c r="H374" s="22" t="s">
        <v>298</v>
      </c>
      <c r="I374" s="23" t="s">
        <v>509</v>
      </c>
      <c r="J374" s="23" t="s">
        <v>649</v>
      </c>
      <c r="K374" s="23" t="s">
        <v>650</v>
      </c>
      <c r="L374" s="24" t="s">
        <v>16</v>
      </c>
      <c r="M374" s="30">
        <v>409396</v>
      </c>
      <c r="N374" s="25">
        <v>5000</v>
      </c>
      <c r="O374" s="25">
        <f t="shared" ref="O374" si="47">M374+N374</f>
        <v>414396</v>
      </c>
      <c r="P374" s="21" t="s">
        <v>14</v>
      </c>
    </row>
    <row r="375" spans="1:16" s="2" customFormat="1" ht="42" x14ac:dyDescent="0.35">
      <c r="H375" s="6" t="s">
        <v>302</v>
      </c>
      <c r="I375" s="1" t="s">
        <v>303</v>
      </c>
      <c r="J375" s="1" t="s">
        <v>304</v>
      </c>
      <c r="K375" s="7" t="s">
        <v>305</v>
      </c>
      <c r="L375" s="10" t="s">
        <v>16</v>
      </c>
      <c r="M375" s="11">
        <v>122834</v>
      </c>
      <c r="N375" s="4">
        <f t="shared" si="27"/>
        <v>12283.400000000001</v>
      </c>
      <c r="O375" s="4">
        <f t="shared" si="26"/>
        <v>135117.4</v>
      </c>
      <c r="P375" s="2" t="s">
        <v>14</v>
      </c>
    </row>
    <row r="376" spans="1:16" s="2" customFormat="1" ht="28" x14ac:dyDescent="0.35">
      <c r="H376" s="6" t="s">
        <v>306</v>
      </c>
      <c r="I376" s="1" t="s">
        <v>307</v>
      </c>
      <c r="J376" s="1" t="s">
        <v>308</v>
      </c>
      <c r="K376" s="1" t="s">
        <v>309</v>
      </c>
      <c r="L376" s="10" t="s">
        <v>16</v>
      </c>
      <c r="M376" s="11">
        <v>335000</v>
      </c>
      <c r="N376" s="4">
        <f t="shared" si="27"/>
        <v>33500</v>
      </c>
      <c r="O376" s="4">
        <f t="shared" si="26"/>
        <v>368500</v>
      </c>
      <c r="P376" s="2" t="s">
        <v>19</v>
      </c>
    </row>
    <row r="377" spans="1:16" s="21" customFormat="1" ht="72" customHeight="1" x14ac:dyDescent="0.35">
      <c r="A377" s="21" t="s">
        <v>386</v>
      </c>
      <c r="B377" s="26">
        <v>2021.098</v>
      </c>
      <c r="C377" s="27">
        <v>44767</v>
      </c>
      <c r="D377" s="21" t="s">
        <v>418</v>
      </c>
      <c r="H377" s="22" t="s">
        <v>306</v>
      </c>
      <c r="I377" s="23" t="s">
        <v>512</v>
      </c>
      <c r="J377" s="23" t="s">
        <v>513</v>
      </c>
      <c r="K377" s="21" t="s">
        <v>514</v>
      </c>
      <c r="L377" s="24" t="s">
        <v>42</v>
      </c>
      <c r="M377" s="25">
        <v>80000</v>
      </c>
      <c r="N377" s="25">
        <v>2000</v>
      </c>
      <c r="O377" s="25">
        <f t="shared" si="26"/>
        <v>82000</v>
      </c>
      <c r="P377" s="21" t="s">
        <v>259</v>
      </c>
    </row>
    <row r="378" spans="1:16" s="21" customFormat="1" ht="72" customHeight="1" x14ac:dyDescent="0.35">
      <c r="A378" s="21" t="s">
        <v>386</v>
      </c>
      <c r="B378" s="26">
        <v>2021.098</v>
      </c>
      <c r="C378" s="27">
        <v>44767</v>
      </c>
      <c r="D378" s="21" t="s">
        <v>418</v>
      </c>
      <c r="H378" s="22" t="s">
        <v>306</v>
      </c>
      <c r="I378" s="23" t="s">
        <v>512</v>
      </c>
      <c r="J378" s="23" t="s">
        <v>513</v>
      </c>
      <c r="K378" s="21" t="s">
        <v>514</v>
      </c>
      <c r="L378" s="24" t="s">
        <v>13</v>
      </c>
      <c r="M378" s="25">
        <v>60000</v>
      </c>
      <c r="N378" s="25"/>
      <c r="O378" s="25">
        <f t="shared" ref="O378" si="48">M378+N378</f>
        <v>60000</v>
      </c>
      <c r="P378" s="21" t="s">
        <v>259</v>
      </c>
    </row>
    <row r="379" spans="1:16" s="21" customFormat="1" ht="72" customHeight="1" x14ac:dyDescent="0.35">
      <c r="A379" s="21" t="s">
        <v>386</v>
      </c>
      <c r="B379" s="26">
        <v>2021.098</v>
      </c>
      <c r="C379" s="27">
        <v>44767</v>
      </c>
      <c r="D379" s="21" t="s">
        <v>418</v>
      </c>
      <c r="H379" s="22" t="s">
        <v>306</v>
      </c>
      <c r="I379" s="23" t="s">
        <v>512</v>
      </c>
      <c r="J379" s="23" t="s">
        <v>513</v>
      </c>
      <c r="K379" s="21" t="s">
        <v>514</v>
      </c>
      <c r="L379" s="24" t="s">
        <v>16</v>
      </c>
      <c r="M379" s="25">
        <v>690400</v>
      </c>
      <c r="N379" s="25"/>
      <c r="O379" s="25">
        <f t="shared" ref="O379" si="49">M379+N379</f>
        <v>690400</v>
      </c>
      <c r="P379" s="21" t="s">
        <v>259</v>
      </c>
    </row>
    <row r="380" spans="1:16" s="21" customFormat="1" ht="72" customHeight="1" x14ac:dyDescent="0.35">
      <c r="A380" s="21" t="s">
        <v>386</v>
      </c>
      <c r="B380" s="26">
        <v>2021.098</v>
      </c>
      <c r="C380" s="27">
        <v>44767</v>
      </c>
      <c r="D380" s="21" t="s">
        <v>418</v>
      </c>
      <c r="H380" s="22" t="s">
        <v>306</v>
      </c>
      <c r="I380" s="23" t="s">
        <v>307</v>
      </c>
      <c r="J380" s="23" t="s">
        <v>515</v>
      </c>
      <c r="K380" s="21" t="s">
        <v>516</v>
      </c>
      <c r="L380" s="24" t="s">
        <v>16</v>
      </c>
      <c r="M380" s="25">
        <v>289000</v>
      </c>
      <c r="N380" s="25"/>
      <c r="O380" s="25">
        <f t="shared" ref="O380" si="50">M380+N380</f>
        <v>289000</v>
      </c>
      <c r="P380" s="21" t="s">
        <v>517</v>
      </c>
    </row>
    <row r="381" spans="1:16" s="21" customFormat="1" ht="50.25" customHeight="1" x14ac:dyDescent="0.35">
      <c r="A381" s="21" t="s">
        <v>386</v>
      </c>
      <c r="B381" s="26">
        <v>2021.068</v>
      </c>
      <c r="C381" s="27">
        <v>44676</v>
      </c>
      <c r="D381" s="21" t="s">
        <v>441</v>
      </c>
      <c r="G381" s="29" t="s">
        <v>442</v>
      </c>
      <c r="H381" s="22" t="s">
        <v>443</v>
      </c>
      <c r="I381" s="23" t="s">
        <v>444</v>
      </c>
      <c r="J381" s="23" t="s">
        <v>445</v>
      </c>
      <c r="K381" s="23" t="s">
        <v>446</v>
      </c>
      <c r="L381" s="24" t="s">
        <v>42</v>
      </c>
      <c r="M381" s="30">
        <v>60000</v>
      </c>
      <c r="N381" s="25">
        <v>3000</v>
      </c>
      <c r="O381" s="25">
        <f>M381+N381</f>
        <v>63000</v>
      </c>
      <c r="P381" s="21" t="s">
        <v>14</v>
      </c>
    </row>
    <row r="382" spans="1:16" s="21" customFormat="1" ht="50.25" customHeight="1" x14ac:dyDescent="0.35">
      <c r="A382" s="21" t="s">
        <v>386</v>
      </c>
      <c r="B382" s="26">
        <v>2021.068</v>
      </c>
      <c r="C382" s="27">
        <v>44676</v>
      </c>
      <c r="D382" s="21" t="s">
        <v>447</v>
      </c>
      <c r="G382" s="29" t="s">
        <v>442</v>
      </c>
      <c r="H382" s="22" t="s">
        <v>443</v>
      </c>
      <c r="I382" s="23" t="s">
        <v>444</v>
      </c>
      <c r="J382" s="23" t="s">
        <v>445</v>
      </c>
      <c r="K382" s="23" t="s">
        <v>446</v>
      </c>
      <c r="L382" s="24" t="s">
        <v>15</v>
      </c>
      <c r="M382" s="30">
        <v>4000</v>
      </c>
      <c r="N382" s="25">
        <v>1000</v>
      </c>
      <c r="O382" s="25">
        <f>M382+N382</f>
        <v>5000</v>
      </c>
      <c r="P382" s="21" t="s">
        <v>14</v>
      </c>
    </row>
    <row r="383" spans="1:16" s="21" customFormat="1" ht="50.25" customHeight="1" x14ac:dyDescent="0.35">
      <c r="A383" s="21" t="s">
        <v>386</v>
      </c>
      <c r="B383" s="26">
        <v>2021.068</v>
      </c>
      <c r="C383" s="27">
        <v>44676</v>
      </c>
      <c r="D383" s="21" t="s">
        <v>448</v>
      </c>
      <c r="G383" s="29" t="s">
        <v>442</v>
      </c>
      <c r="H383" s="22" t="s">
        <v>443</v>
      </c>
      <c r="I383" s="23" t="s">
        <v>444</v>
      </c>
      <c r="J383" s="23" t="s">
        <v>445</v>
      </c>
      <c r="K383" s="23" t="s">
        <v>446</v>
      </c>
      <c r="L383" s="24" t="s">
        <v>16</v>
      </c>
      <c r="M383" s="30">
        <v>680000</v>
      </c>
      <c r="N383" s="25">
        <v>10000</v>
      </c>
      <c r="O383" s="25">
        <f>M383+N383</f>
        <v>690000</v>
      </c>
      <c r="P383" s="21" t="s">
        <v>14</v>
      </c>
    </row>
    <row r="384" spans="1:16" s="2" customFormat="1" ht="42" x14ac:dyDescent="0.35">
      <c r="H384" s="6" t="s">
        <v>310</v>
      </c>
      <c r="I384" s="1" t="s">
        <v>311</v>
      </c>
      <c r="J384" s="1" t="s">
        <v>312</v>
      </c>
      <c r="K384" s="16" t="s">
        <v>313</v>
      </c>
      <c r="L384" s="10" t="s">
        <v>16</v>
      </c>
      <c r="M384" s="11">
        <v>125000</v>
      </c>
      <c r="N384" s="4">
        <f t="shared" si="27"/>
        <v>12500</v>
      </c>
      <c r="O384" s="4">
        <f t="shared" si="26"/>
        <v>137500</v>
      </c>
      <c r="P384" s="2" t="s">
        <v>14</v>
      </c>
    </row>
    <row r="385" spans="1:16" s="2" customFormat="1" ht="42" x14ac:dyDescent="0.35">
      <c r="H385" s="6" t="s">
        <v>310</v>
      </c>
      <c r="I385" s="1" t="s">
        <v>314</v>
      </c>
      <c r="J385" s="1" t="s">
        <v>315</v>
      </c>
      <c r="K385" s="9" t="s">
        <v>316</v>
      </c>
      <c r="L385" s="10" t="s">
        <v>15</v>
      </c>
      <c r="M385" s="11">
        <v>12500</v>
      </c>
      <c r="N385" s="4">
        <f t="shared" si="27"/>
        <v>1250</v>
      </c>
      <c r="O385" s="4">
        <f t="shared" si="26"/>
        <v>13750</v>
      </c>
      <c r="P385" s="2" t="s">
        <v>14</v>
      </c>
    </row>
    <row r="386" spans="1:16" s="2" customFormat="1" ht="42" x14ac:dyDescent="0.35">
      <c r="H386" s="6" t="s">
        <v>310</v>
      </c>
      <c r="I386" s="1" t="s">
        <v>314</v>
      </c>
      <c r="J386" s="1" t="s">
        <v>315</v>
      </c>
      <c r="K386" s="9" t="s">
        <v>316</v>
      </c>
      <c r="L386" s="10" t="s">
        <v>16</v>
      </c>
      <c r="M386" s="11">
        <v>69500</v>
      </c>
      <c r="N386" s="4">
        <f t="shared" si="27"/>
        <v>6950</v>
      </c>
      <c r="O386" s="4">
        <f t="shared" si="26"/>
        <v>76450</v>
      </c>
      <c r="P386" s="2" t="s">
        <v>14</v>
      </c>
    </row>
    <row r="387" spans="1:16" s="21" customFormat="1" ht="61.5" customHeight="1" x14ac:dyDescent="0.35">
      <c r="A387" s="21" t="s">
        <v>386</v>
      </c>
      <c r="B387" s="26">
        <v>2021.337</v>
      </c>
      <c r="C387" s="27">
        <v>45588</v>
      </c>
      <c r="D387" s="21" t="s">
        <v>418</v>
      </c>
      <c r="G387" s="21" t="s">
        <v>721</v>
      </c>
      <c r="H387" s="22" t="s">
        <v>722</v>
      </c>
      <c r="I387" s="23" t="s">
        <v>723</v>
      </c>
      <c r="J387" s="23" t="s">
        <v>724</v>
      </c>
      <c r="K387" s="23" t="s">
        <v>725</v>
      </c>
      <c r="L387" s="24" t="s">
        <v>42</v>
      </c>
      <c r="M387" s="25">
        <f>N387+O387</f>
        <v>70312.5</v>
      </c>
      <c r="N387" s="25">
        <v>14062.5</v>
      </c>
      <c r="O387" s="25">
        <v>56250</v>
      </c>
      <c r="P387" s="21" t="s">
        <v>14</v>
      </c>
    </row>
    <row r="388" spans="1:16" s="2" customFormat="1" ht="42" x14ac:dyDescent="0.35">
      <c r="H388" s="6" t="s">
        <v>317</v>
      </c>
      <c r="I388" s="1" t="s">
        <v>318</v>
      </c>
      <c r="J388" s="1" t="s">
        <v>319</v>
      </c>
      <c r="K388" s="3" t="s">
        <v>320</v>
      </c>
      <c r="L388" s="10" t="s">
        <v>16</v>
      </c>
      <c r="M388" s="11">
        <v>393200</v>
      </c>
      <c r="N388" s="4">
        <f t="shared" si="27"/>
        <v>39320</v>
      </c>
      <c r="O388" s="4">
        <f t="shared" si="26"/>
        <v>432520</v>
      </c>
      <c r="P388" s="2" t="s">
        <v>14</v>
      </c>
    </row>
    <row r="389" spans="1:16" s="21" customFormat="1" ht="72" customHeight="1" x14ac:dyDescent="0.35">
      <c r="A389" s="21" t="s">
        <v>386</v>
      </c>
      <c r="B389" s="26">
        <v>2021.098</v>
      </c>
      <c r="C389" s="27">
        <v>44767</v>
      </c>
      <c r="D389" s="21" t="s">
        <v>418</v>
      </c>
      <c r="H389" s="22" t="s">
        <v>317</v>
      </c>
      <c r="I389" s="23" t="s">
        <v>318</v>
      </c>
      <c r="J389" s="23" t="s">
        <v>518</v>
      </c>
      <c r="K389" s="21" t="s">
        <v>519</v>
      </c>
      <c r="L389" s="24" t="s">
        <v>42</v>
      </c>
      <c r="M389" s="25">
        <v>44000</v>
      </c>
      <c r="N389" s="25">
        <v>2000</v>
      </c>
      <c r="O389" s="25">
        <f t="shared" si="26"/>
        <v>46000</v>
      </c>
      <c r="P389" s="21" t="s">
        <v>14</v>
      </c>
    </row>
    <row r="390" spans="1:16" s="21" customFormat="1" ht="72" customHeight="1" x14ac:dyDescent="0.35">
      <c r="A390" s="21" t="s">
        <v>386</v>
      </c>
      <c r="B390" s="26">
        <v>2021.098</v>
      </c>
      <c r="C390" s="27">
        <v>44767</v>
      </c>
      <c r="D390" s="21" t="s">
        <v>418</v>
      </c>
      <c r="H390" s="22" t="s">
        <v>317</v>
      </c>
      <c r="I390" s="23" t="s">
        <v>318</v>
      </c>
      <c r="J390" s="23" t="s">
        <v>518</v>
      </c>
      <c r="K390" s="21" t="s">
        <v>519</v>
      </c>
      <c r="L390" s="24" t="s">
        <v>16</v>
      </c>
      <c r="M390" s="25">
        <v>157757</v>
      </c>
      <c r="N390" s="25"/>
      <c r="O390" s="25">
        <f t="shared" ref="O390" si="51">M390+N390</f>
        <v>157757</v>
      </c>
      <c r="P390" s="21" t="s">
        <v>14</v>
      </c>
    </row>
    <row r="391" spans="1:16" s="2" customFormat="1" ht="28" x14ac:dyDescent="0.35">
      <c r="H391" s="6" t="s">
        <v>321</v>
      </c>
      <c r="I391" s="1" t="s">
        <v>322</v>
      </c>
      <c r="J391" s="1" t="s">
        <v>323</v>
      </c>
      <c r="K391" s="3" t="s">
        <v>324</v>
      </c>
      <c r="L391" s="10" t="s">
        <v>16</v>
      </c>
      <c r="M391" s="11">
        <v>150000</v>
      </c>
      <c r="N391" s="4">
        <f t="shared" si="27"/>
        <v>15000</v>
      </c>
      <c r="O391" s="4">
        <f t="shared" si="26"/>
        <v>165000</v>
      </c>
      <c r="P391" s="2" t="s">
        <v>325</v>
      </c>
    </row>
    <row r="392" spans="1:16" s="2" customFormat="1" ht="56" x14ac:dyDescent="0.35">
      <c r="H392" s="6" t="s">
        <v>326</v>
      </c>
      <c r="I392" s="1" t="s">
        <v>327</v>
      </c>
      <c r="J392" s="1" t="s">
        <v>328</v>
      </c>
      <c r="K392" s="3" t="s">
        <v>329</v>
      </c>
      <c r="L392" s="10" t="s">
        <v>15</v>
      </c>
      <c r="M392" s="11">
        <v>50000</v>
      </c>
      <c r="N392" s="4">
        <f>M392*0.1</f>
        <v>5000</v>
      </c>
      <c r="O392" s="4">
        <f>M392+N392</f>
        <v>55000</v>
      </c>
      <c r="P392" s="2" t="s">
        <v>14</v>
      </c>
    </row>
    <row r="393" spans="1:16" s="2" customFormat="1" ht="56" x14ac:dyDescent="0.35">
      <c r="H393" s="6" t="s">
        <v>326</v>
      </c>
      <c r="I393" s="1" t="s">
        <v>327</v>
      </c>
      <c r="J393" s="1" t="s">
        <v>328</v>
      </c>
      <c r="K393" s="3" t="s">
        <v>329</v>
      </c>
      <c r="L393" s="10" t="s">
        <v>13</v>
      </c>
      <c r="M393" s="11">
        <v>50000</v>
      </c>
      <c r="N393" s="4">
        <f t="shared" si="27"/>
        <v>5000</v>
      </c>
      <c r="O393" s="4">
        <f t="shared" si="26"/>
        <v>55000</v>
      </c>
      <c r="P393" s="2" t="s">
        <v>14</v>
      </c>
    </row>
    <row r="394" spans="1:16" s="2" customFormat="1" ht="56" x14ac:dyDescent="0.35">
      <c r="H394" s="6" t="s">
        <v>326</v>
      </c>
      <c r="I394" s="1" t="s">
        <v>327</v>
      </c>
      <c r="J394" s="1" t="s">
        <v>328</v>
      </c>
      <c r="K394" s="3" t="s">
        <v>329</v>
      </c>
      <c r="L394" s="10" t="s">
        <v>16</v>
      </c>
      <c r="M394" s="11">
        <v>1489600</v>
      </c>
      <c r="N394" s="4">
        <f t="shared" si="27"/>
        <v>148960</v>
      </c>
      <c r="O394" s="4">
        <f t="shared" si="26"/>
        <v>1638560</v>
      </c>
      <c r="P394" s="2" t="s">
        <v>14</v>
      </c>
    </row>
    <row r="395" spans="1:16" s="21" customFormat="1" ht="61.5" customHeight="1" x14ac:dyDescent="0.35">
      <c r="A395" s="21" t="s">
        <v>386</v>
      </c>
      <c r="B395" s="26">
        <v>2021.337</v>
      </c>
      <c r="C395" s="27">
        <v>45588</v>
      </c>
      <c r="D395" s="21" t="s">
        <v>418</v>
      </c>
      <c r="G395" s="21" t="s">
        <v>726</v>
      </c>
      <c r="H395" s="22" t="s">
        <v>326</v>
      </c>
      <c r="I395" s="23" t="s">
        <v>327</v>
      </c>
      <c r="J395" s="23" t="s">
        <v>727</v>
      </c>
      <c r="K395" s="23" t="s">
        <v>728</v>
      </c>
      <c r="L395" s="24" t="s">
        <v>42</v>
      </c>
      <c r="M395" s="25">
        <f>N395+O395</f>
        <v>186250</v>
      </c>
      <c r="N395" s="25">
        <v>37250</v>
      </c>
      <c r="O395" s="25">
        <v>149000</v>
      </c>
      <c r="P395" s="21" t="s">
        <v>14</v>
      </c>
    </row>
    <row r="396" spans="1:16" s="2" customFormat="1" ht="56" x14ac:dyDescent="0.35">
      <c r="H396" s="6" t="s">
        <v>330</v>
      </c>
      <c r="I396" s="1" t="s">
        <v>331</v>
      </c>
      <c r="J396" s="1" t="s">
        <v>332</v>
      </c>
      <c r="K396" s="1" t="s">
        <v>333</v>
      </c>
      <c r="L396" s="10" t="s">
        <v>13</v>
      </c>
      <c r="M396" s="11">
        <v>50000</v>
      </c>
      <c r="N396" s="4">
        <f t="shared" si="27"/>
        <v>5000</v>
      </c>
      <c r="O396" s="4">
        <f t="shared" si="26"/>
        <v>55000</v>
      </c>
      <c r="P396" s="2" t="s">
        <v>14</v>
      </c>
    </row>
    <row r="397" spans="1:16" s="2" customFormat="1" ht="56" x14ac:dyDescent="0.35">
      <c r="H397" s="6" t="s">
        <v>330</v>
      </c>
      <c r="I397" s="1" t="s">
        <v>331</v>
      </c>
      <c r="J397" s="1" t="s">
        <v>332</v>
      </c>
      <c r="K397" s="1" t="s">
        <v>333</v>
      </c>
      <c r="L397" s="10" t="s">
        <v>16</v>
      </c>
      <c r="M397" s="11">
        <v>603898</v>
      </c>
      <c r="N397" s="4">
        <f t="shared" si="27"/>
        <v>60389.8</v>
      </c>
      <c r="O397" s="4">
        <f t="shared" si="26"/>
        <v>664287.80000000005</v>
      </c>
      <c r="P397" s="2" t="s">
        <v>14</v>
      </c>
    </row>
    <row r="398" spans="1:16" s="21" customFormat="1" ht="72" customHeight="1" x14ac:dyDescent="0.35">
      <c r="A398" s="21" t="s">
        <v>386</v>
      </c>
      <c r="B398" s="26">
        <v>2021.098</v>
      </c>
      <c r="C398" s="27">
        <v>44767</v>
      </c>
      <c r="D398" s="21" t="s">
        <v>418</v>
      </c>
      <c r="H398" s="22" t="s">
        <v>330</v>
      </c>
      <c r="I398" s="23" t="s">
        <v>331</v>
      </c>
      <c r="J398" s="23" t="s">
        <v>520</v>
      </c>
      <c r="K398" s="21" t="s">
        <v>521</v>
      </c>
      <c r="L398" s="24" t="s">
        <v>42</v>
      </c>
      <c r="M398" s="25">
        <v>40000</v>
      </c>
      <c r="N398" s="25">
        <v>2000</v>
      </c>
      <c r="O398" s="25">
        <f t="shared" si="26"/>
        <v>42000</v>
      </c>
      <c r="P398" s="21" t="s">
        <v>14</v>
      </c>
    </row>
    <row r="399" spans="1:16" s="21" customFormat="1" ht="72" customHeight="1" x14ac:dyDescent="0.35">
      <c r="A399" s="21" t="s">
        <v>386</v>
      </c>
      <c r="B399" s="26">
        <v>2021.098</v>
      </c>
      <c r="C399" s="27">
        <v>44767</v>
      </c>
      <c r="D399" s="21" t="s">
        <v>418</v>
      </c>
      <c r="H399" s="22" t="s">
        <v>330</v>
      </c>
      <c r="I399" s="23" t="s">
        <v>331</v>
      </c>
      <c r="J399" s="23" t="s">
        <v>520</v>
      </c>
      <c r="K399" s="21" t="s">
        <v>521</v>
      </c>
      <c r="L399" s="24" t="s">
        <v>13</v>
      </c>
      <c r="M399" s="25">
        <v>3000</v>
      </c>
      <c r="N399" s="25"/>
      <c r="O399" s="25">
        <f t="shared" ref="O399" si="52">M399+N399</f>
        <v>3000</v>
      </c>
      <c r="P399" s="21" t="s">
        <v>14</v>
      </c>
    </row>
    <row r="400" spans="1:16" s="21" customFormat="1" ht="72" customHeight="1" x14ac:dyDescent="0.35">
      <c r="A400" s="21" t="s">
        <v>386</v>
      </c>
      <c r="B400" s="26">
        <v>2021.098</v>
      </c>
      <c r="C400" s="27">
        <v>44767</v>
      </c>
      <c r="D400" s="21" t="s">
        <v>418</v>
      </c>
      <c r="H400" s="22" t="s">
        <v>330</v>
      </c>
      <c r="I400" s="23" t="s">
        <v>331</v>
      </c>
      <c r="J400" s="23" t="s">
        <v>520</v>
      </c>
      <c r="K400" s="21" t="s">
        <v>521</v>
      </c>
      <c r="L400" s="24" t="s">
        <v>16</v>
      </c>
      <c r="M400" s="25">
        <v>197000</v>
      </c>
      <c r="N400" s="25"/>
      <c r="O400" s="25">
        <f t="shared" ref="O400" si="53">M400+N400</f>
        <v>197000</v>
      </c>
      <c r="P400" s="21" t="s">
        <v>14</v>
      </c>
    </row>
    <row r="401" spans="1:16" s="2" customFormat="1" ht="42" x14ac:dyDescent="0.35">
      <c r="H401" s="6" t="s">
        <v>334</v>
      </c>
      <c r="I401" s="1" t="s">
        <v>335</v>
      </c>
      <c r="J401" s="1" t="s">
        <v>336</v>
      </c>
      <c r="K401" s="1" t="s">
        <v>337</v>
      </c>
      <c r="L401" s="10" t="s">
        <v>15</v>
      </c>
      <c r="M401" s="11">
        <v>52000</v>
      </c>
      <c r="N401" s="4">
        <f t="shared" si="27"/>
        <v>5200</v>
      </c>
      <c r="O401" s="4">
        <f t="shared" si="26"/>
        <v>57200</v>
      </c>
      <c r="P401" s="2" t="s">
        <v>14</v>
      </c>
    </row>
    <row r="402" spans="1:16" s="2" customFormat="1" ht="42" x14ac:dyDescent="0.35">
      <c r="H402" s="6" t="s">
        <v>334</v>
      </c>
      <c r="I402" s="1" t="s">
        <v>335</v>
      </c>
      <c r="J402" s="1" t="s">
        <v>336</v>
      </c>
      <c r="K402" s="1" t="s">
        <v>337</v>
      </c>
      <c r="L402" s="10" t="s">
        <v>13</v>
      </c>
      <c r="M402" s="11">
        <v>10000</v>
      </c>
      <c r="N402" s="4">
        <f t="shared" si="27"/>
        <v>1000</v>
      </c>
      <c r="O402" s="4">
        <f t="shared" si="26"/>
        <v>11000</v>
      </c>
      <c r="P402" s="2" t="s">
        <v>14</v>
      </c>
    </row>
    <row r="403" spans="1:16" s="2" customFormat="1" ht="42" x14ac:dyDescent="0.35">
      <c r="H403" s="6" t="s">
        <v>334</v>
      </c>
      <c r="I403" s="1" t="s">
        <v>335</v>
      </c>
      <c r="J403" s="1" t="s">
        <v>336</v>
      </c>
      <c r="K403" s="1" t="s">
        <v>337</v>
      </c>
      <c r="L403" s="10" t="s">
        <v>16</v>
      </c>
      <c r="M403" s="11">
        <v>354000</v>
      </c>
      <c r="N403" s="4">
        <f t="shared" si="27"/>
        <v>35400</v>
      </c>
      <c r="O403" s="4">
        <f t="shared" si="26"/>
        <v>389400</v>
      </c>
      <c r="P403" s="2" t="s">
        <v>14</v>
      </c>
    </row>
    <row r="404" spans="1:16" s="21" customFormat="1" ht="72" customHeight="1" x14ac:dyDescent="0.35">
      <c r="A404" s="21" t="s">
        <v>386</v>
      </c>
      <c r="B404" s="26">
        <v>2021.098</v>
      </c>
      <c r="C404" s="27">
        <v>44767</v>
      </c>
      <c r="D404" s="21" t="s">
        <v>418</v>
      </c>
      <c r="H404" s="22" t="s">
        <v>334</v>
      </c>
      <c r="I404" s="23" t="s">
        <v>522</v>
      </c>
      <c r="J404" s="23" t="s">
        <v>523</v>
      </c>
      <c r="K404" s="21" t="s">
        <v>524</v>
      </c>
      <c r="L404" s="24" t="s">
        <v>42</v>
      </c>
      <c r="M404" s="25">
        <v>215000</v>
      </c>
      <c r="N404" s="25">
        <v>5000</v>
      </c>
      <c r="O404" s="25">
        <f t="shared" si="26"/>
        <v>220000</v>
      </c>
      <c r="P404" s="21" t="s">
        <v>14</v>
      </c>
    </row>
    <row r="405" spans="1:16" s="21" customFormat="1" ht="72" customHeight="1" x14ac:dyDescent="0.35">
      <c r="A405" s="21" t="s">
        <v>386</v>
      </c>
      <c r="B405" s="26">
        <v>2021.098</v>
      </c>
      <c r="C405" s="27">
        <v>44767</v>
      </c>
      <c r="D405" s="21" t="s">
        <v>418</v>
      </c>
      <c r="H405" s="22" t="s">
        <v>334</v>
      </c>
      <c r="I405" s="23" t="s">
        <v>522</v>
      </c>
      <c r="J405" s="23" t="s">
        <v>523</v>
      </c>
      <c r="K405" s="21" t="s">
        <v>524</v>
      </c>
      <c r="L405" s="24" t="s">
        <v>15</v>
      </c>
      <c r="M405" s="25">
        <v>202000</v>
      </c>
      <c r="N405" s="25"/>
      <c r="O405" s="25">
        <f t="shared" ref="O405" si="54">M405+N405</f>
        <v>202000</v>
      </c>
      <c r="P405" s="21" t="s">
        <v>14</v>
      </c>
    </row>
    <row r="406" spans="1:16" s="21" customFormat="1" ht="72" customHeight="1" x14ac:dyDescent="0.35">
      <c r="A406" s="21" t="s">
        <v>386</v>
      </c>
      <c r="B406" s="26">
        <v>2021.098</v>
      </c>
      <c r="C406" s="27">
        <v>44767</v>
      </c>
      <c r="D406" s="21" t="s">
        <v>418</v>
      </c>
      <c r="H406" s="22" t="s">
        <v>334</v>
      </c>
      <c r="I406" s="23" t="s">
        <v>522</v>
      </c>
      <c r="J406" s="23" t="s">
        <v>523</v>
      </c>
      <c r="K406" s="21" t="s">
        <v>524</v>
      </c>
      <c r="L406" s="24" t="s">
        <v>13</v>
      </c>
      <c r="M406" s="25">
        <v>23000</v>
      </c>
      <c r="N406" s="25"/>
      <c r="O406" s="25">
        <f t="shared" ref="O406" si="55">M406+N406</f>
        <v>23000</v>
      </c>
      <c r="P406" s="21" t="s">
        <v>14</v>
      </c>
    </row>
    <row r="407" spans="1:16" s="21" customFormat="1" ht="72" customHeight="1" x14ac:dyDescent="0.35">
      <c r="A407" s="21" t="s">
        <v>386</v>
      </c>
      <c r="B407" s="26">
        <v>2021.098</v>
      </c>
      <c r="C407" s="27">
        <v>44767</v>
      </c>
      <c r="D407" s="21" t="s">
        <v>418</v>
      </c>
      <c r="H407" s="22" t="s">
        <v>334</v>
      </c>
      <c r="I407" s="23" t="s">
        <v>522</v>
      </c>
      <c r="J407" s="23" t="s">
        <v>523</v>
      </c>
      <c r="K407" s="21" t="s">
        <v>524</v>
      </c>
      <c r="L407" s="24" t="s">
        <v>16</v>
      </c>
      <c r="M407" s="25">
        <v>1160000</v>
      </c>
      <c r="N407" s="25"/>
      <c r="O407" s="25">
        <f t="shared" ref="O407" si="56">M407+N407</f>
        <v>1160000</v>
      </c>
      <c r="P407" s="21" t="s">
        <v>14</v>
      </c>
    </row>
    <row r="408" spans="1:16" s="21" customFormat="1" ht="61.5" customHeight="1" x14ac:dyDescent="0.35">
      <c r="A408" s="21" t="s">
        <v>386</v>
      </c>
      <c r="B408" s="26">
        <v>2021.337</v>
      </c>
      <c r="C408" s="27">
        <v>45588</v>
      </c>
      <c r="D408" s="21" t="s">
        <v>418</v>
      </c>
      <c r="G408" s="21" t="s">
        <v>729</v>
      </c>
      <c r="H408" s="22" t="s">
        <v>334</v>
      </c>
      <c r="I408" s="23" t="s">
        <v>730</v>
      </c>
      <c r="J408" s="23" t="s">
        <v>731</v>
      </c>
      <c r="K408" s="23" t="s">
        <v>732</v>
      </c>
      <c r="L408" s="24" t="s">
        <v>42</v>
      </c>
      <c r="M408" s="25">
        <f>N408+O408</f>
        <v>321250</v>
      </c>
      <c r="N408" s="25">
        <v>64250</v>
      </c>
      <c r="O408" s="25">
        <v>257000</v>
      </c>
      <c r="P408" s="21" t="s">
        <v>14</v>
      </c>
    </row>
    <row r="409" spans="1:16" s="21" customFormat="1" ht="50.25" customHeight="1" x14ac:dyDescent="0.35">
      <c r="A409" s="21" t="s">
        <v>386</v>
      </c>
      <c r="B409" s="26">
        <v>2021.068</v>
      </c>
      <c r="C409" s="27">
        <v>44676</v>
      </c>
      <c r="D409" s="21" t="s">
        <v>441</v>
      </c>
      <c r="G409" s="29" t="s">
        <v>449</v>
      </c>
      <c r="H409" s="22" t="s">
        <v>450</v>
      </c>
      <c r="I409" s="23" t="s">
        <v>451</v>
      </c>
      <c r="J409" s="23" t="s">
        <v>452</v>
      </c>
      <c r="K409" s="23" t="s">
        <v>453</v>
      </c>
      <c r="L409" s="24" t="s">
        <v>42</v>
      </c>
      <c r="M409" s="30">
        <v>60000</v>
      </c>
      <c r="N409" s="25">
        <v>3000</v>
      </c>
      <c r="O409" s="25">
        <f>M409+N409</f>
        <v>63000</v>
      </c>
      <c r="P409" s="21" t="s">
        <v>14</v>
      </c>
    </row>
    <row r="410" spans="1:16" s="21" customFormat="1" ht="50.25" customHeight="1" x14ac:dyDescent="0.35">
      <c r="A410" s="21" t="s">
        <v>386</v>
      </c>
      <c r="B410" s="26">
        <v>2021.068</v>
      </c>
      <c r="C410" s="27">
        <v>44676</v>
      </c>
      <c r="D410" s="21" t="s">
        <v>447</v>
      </c>
      <c r="G410" s="29" t="s">
        <v>449</v>
      </c>
      <c r="H410" s="22" t="s">
        <v>450</v>
      </c>
      <c r="I410" s="23" t="s">
        <v>451</v>
      </c>
      <c r="J410" s="23" t="s">
        <v>452</v>
      </c>
      <c r="K410" s="23" t="s">
        <v>453</v>
      </c>
      <c r="L410" s="24" t="s">
        <v>15</v>
      </c>
      <c r="M410" s="30">
        <v>4000</v>
      </c>
      <c r="N410" s="25">
        <v>1000</v>
      </c>
      <c r="O410" s="25">
        <f>M410+N410</f>
        <v>5000</v>
      </c>
      <c r="P410" s="21" t="s">
        <v>14</v>
      </c>
    </row>
    <row r="411" spans="1:16" s="21" customFormat="1" ht="50.25" customHeight="1" x14ac:dyDescent="0.35">
      <c r="A411" s="21" t="s">
        <v>386</v>
      </c>
      <c r="B411" s="26">
        <v>2021.068</v>
      </c>
      <c r="C411" s="27">
        <v>44676</v>
      </c>
      <c r="D411" s="21" t="s">
        <v>448</v>
      </c>
      <c r="G411" s="29" t="s">
        <v>449</v>
      </c>
      <c r="H411" s="22" t="s">
        <v>450</v>
      </c>
      <c r="I411" s="23" t="s">
        <v>451</v>
      </c>
      <c r="J411" s="23" t="s">
        <v>452</v>
      </c>
      <c r="K411" s="23" t="s">
        <v>453</v>
      </c>
      <c r="L411" s="24" t="s">
        <v>16</v>
      </c>
      <c r="M411" s="30">
        <v>366950</v>
      </c>
      <c r="N411" s="25">
        <v>10000</v>
      </c>
      <c r="O411" s="25">
        <f>M411+N411</f>
        <v>376950</v>
      </c>
      <c r="P411" s="21" t="s">
        <v>14</v>
      </c>
    </row>
    <row r="412" spans="1:16" s="2" customFormat="1" ht="56" x14ac:dyDescent="0.35">
      <c r="H412" s="14" t="s">
        <v>338</v>
      </c>
      <c r="I412" s="1" t="s">
        <v>339</v>
      </c>
      <c r="J412" s="1" t="s">
        <v>340</v>
      </c>
      <c r="K412" s="9" t="s">
        <v>341</v>
      </c>
      <c r="L412" s="10" t="s">
        <v>16</v>
      </c>
      <c r="M412" s="11">
        <v>210400</v>
      </c>
      <c r="N412" s="4">
        <f t="shared" si="27"/>
        <v>21040</v>
      </c>
      <c r="O412" s="4">
        <f t="shared" si="26"/>
        <v>231440</v>
      </c>
      <c r="P412" s="2" t="s">
        <v>14</v>
      </c>
    </row>
    <row r="413" spans="1:16" s="2" customFormat="1" ht="42" x14ac:dyDescent="0.35">
      <c r="H413" s="14" t="s">
        <v>342</v>
      </c>
      <c r="I413" s="1" t="s">
        <v>343</v>
      </c>
      <c r="J413" s="1" t="s">
        <v>344</v>
      </c>
      <c r="K413" s="9" t="s">
        <v>345</v>
      </c>
      <c r="L413" s="10" t="s">
        <v>15</v>
      </c>
      <c r="M413" s="11">
        <v>55000</v>
      </c>
      <c r="N413" s="4">
        <f>M413*0.1</f>
        <v>5500</v>
      </c>
      <c r="O413" s="4">
        <f>M413+N413</f>
        <v>60500</v>
      </c>
      <c r="P413" s="2" t="s">
        <v>14</v>
      </c>
    </row>
    <row r="414" spans="1:16" s="2" customFormat="1" ht="42" x14ac:dyDescent="0.35">
      <c r="H414" s="14" t="s">
        <v>342</v>
      </c>
      <c r="I414" s="1" t="s">
        <v>343</v>
      </c>
      <c r="J414" s="1" t="s">
        <v>344</v>
      </c>
      <c r="K414" s="9" t="s">
        <v>345</v>
      </c>
      <c r="L414" s="10" t="s">
        <v>13</v>
      </c>
      <c r="M414" s="11">
        <v>50000</v>
      </c>
      <c r="N414" s="4">
        <f t="shared" si="27"/>
        <v>5000</v>
      </c>
      <c r="O414" s="4">
        <f t="shared" si="26"/>
        <v>55000</v>
      </c>
      <c r="P414" s="2" t="s">
        <v>14</v>
      </c>
    </row>
    <row r="415" spans="1:16" s="2" customFormat="1" ht="42" x14ac:dyDescent="0.35">
      <c r="H415" s="14" t="s">
        <v>342</v>
      </c>
      <c r="I415" s="1" t="s">
        <v>343</v>
      </c>
      <c r="J415" s="1" t="s">
        <v>344</v>
      </c>
      <c r="K415" s="9" t="s">
        <v>345</v>
      </c>
      <c r="L415" s="10" t="s">
        <v>16</v>
      </c>
      <c r="M415" s="11">
        <v>280000</v>
      </c>
      <c r="N415" s="4">
        <f t="shared" si="27"/>
        <v>28000</v>
      </c>
      <c r="O415" s="4">
        <f t="shared" ref="O415:O433" si="57">M415+N415</f>
        <v>308000</v>
      </c>
      <c r="P415" s="2" t="s">
        <v>14</v>
      </c>
    </row>
    <row r="416" spans="1:16" s="21" customFormat="1" ht="72" customHeight="1" x14ac:dyDescent="0.35">
      <c r="A416" s="21" t="s">
        <v>386</v>
      </c>
      <c r="B416" s="26">
        <v>2021.098</v>
      </c>
      <c r="C416" s="27">
        <v>44767</v>
      </c>
      <c r="D416" s="21" t="s">
        <v>418</v>
      </c>
      <c r="H416" s="22" t="s">
        <v>342</v>
      </c>
      <c r="I416" s="23" t="s">
        <v>343</v>
      </c>
      <c r="J416" s="23" t="s">
        <v>525</v>
      </c>
      <c r="K416" s="21" t="s">
        <v>526</v>
      </c>
      <c r="L416" s="24" t="s">
        <v>42</v>
      </c>
      <c r="M416" s="25">
        <v>24000</v>
      </c>
      <c r="N416" s="25">
        <v>2000</v>
      </c>
      <c r="O416" s="25">
        <f t="shared" si="57"/>
        <v>26000</v>
      </c>
      <c r="P416" s="21" t="s">
        <v>14</v>
      </c>
    </row>
    <row r="417" spans="1:16" s="21" customFormat="1" ht="72" customHeight="1" x14ac:dyDescent="0.35">
      <c r="A417" s="21" t="s">
        <v>386</v>
      </c>
      <c r="B417" s="26">
        <v>2021.098</v>
      </c>
      <c r="C417" s="27">
        <v>44767</v>
      </c>
      <c r="D417" s="21" t="s">
        <v>418</v>
      </c>
      <c r="H417" s="22" t="s">
        <v>342</v>
      </c>
      <c r="I417" s="23" t="s">
        <v>343</v>
      </c>
      <c r="J417" s="23" t="s">
        <v>525</v>
      </c>
      <c r="K417" s="21" t="s">
        <v>526</v>
      </c>
      <c r="L417" s="24" t="s">
        <v>13</v>
      </c>
      <c r="M417" s="25">
        <v>40000</v>
      </c>
      <c r="N417" s="25"/>
      <c r="O417" s="25">
        <f t="shared" ref="O417" si="58">M417+N417</f>
        <v>40000</v>
      </c>
      <c r="P417" s="21" t="s">
        <v>14</v>
      </c>
    </row>
    <row r="418" spans="1:16" s="21" customFormat="1" ht="72" customHeight="1" x14ac:dyDescent="0.35">
      <c r="A418" s="21" t="s">
        <v>386</v>
      </c>
      <c r="B418" s="26">
        <v>2021.098</v>
      </c>
      <c r="C418" s="27">
        <v>44767</v>
      </c>
      <c r="D418" s="21" t="s">
        <v>418</v>
      </c>
      <c r="H418" s="22" t="s">
        <v>342</v>
      </c>
      <c r="I418" s="23" t="s">
        <v>343</v>
      </c>
      <c r="J418" s="23" t="s">
        <v>525</v>
      </c>
      <c r="K418" s="21" t="s">
        <v>526</v>
      </c>
      <c r="L418" s="24" t="s">
        <v>16</v>
      </c>
      <c r="M418" s="25">
        <v>336000</v>
      </c>
      <c r="N418" s="25"/>
      <c r="O418" s="25">
        <f t="shared" ref="O418" si="59">M418+N418</f>
        <v>336000</v>
      </c>
      <c r="P418" s="21" t="s">
        <v>14</v>
      </c>
    </row>
    <row r="419" spans="1:16" s="21" customFormat="1" ht="61.5" customHeight="1" x14ac:dyDescent="0.35">
      <c r="A419" s="21" t="s">
        <v>386</v>
      </c>
      <c r="B419" s="26">
        <v>2021.337</v>
      </c>
      <c r="C419" s="27">
        <v>45588</v>
      </c>
      <c r="D419" s="21" t="s">
        <v>418</v>
      </c>
      <c r="G419" s="21" t="s">
        <v>733</v>
      </c>
      <c r="H419" s="22" t="s">
        <v>734</v>
      </c>
      <c r="I419" s="23" t="s">
        <v>735</v>
      </c>
      <c r="J419" s="23" t="s">
        <v>736</v>
      </c>
      <c r="K419" s="23" t="s">
        <v>737</v>
      </c>
      <c r="L419" s="24" t="s">
        <v>42</v>
      </c>
      <c r="M419" s="25">
        <f>N419+O419</f>
        <v>266375</v>
      </c>
      <c r="N419" s="25">
        <v>53275</v>
      </c>
      <c r="O419" s="25">
        <v>213100</v>
      </c>
      <c r="P419" s="21" t="s">
        <v>14</v>
      </c>
    </row>
    <row r="420" spans="1:16" s="2" customFormat="1" ht="42" x14ac:dyDescent="0.35">
      <c r="H420" s="2" t="s">
        <v>346</v>
      </c>
      <c r="I420" s="2" t="s">
        <v>347</v>
      </c>
      <c r="J420" s="2" t="s">
        <v>348</v>
      </c>
      <c r="K420" s="2" t="s">
        <v>349</v>
      </c>
      <c r="L420" s="15" t="s">
        <v>16</v>
      </c>
      <c r="M420" s="11">
        <v>908217</v>
      </c>
      <c r="N420" s="4">
        <f t="shared" ref="N420:N432" si="60">M420*0.1</f>
        <v>90821.700000000012</v>
      </c>
      <c r="O420" s="4">
        <f t="shared" si="57"/>
        <v>999038.7</v>
      </c>
      <c r="P420" s="2" t="s">
        <v>14</v>
      </c>
    </row>
    <row r="421" spans="1:16" s="2" customFormat="1" ht="42" x14ac:dyDescent="0.35">
      <c r="H421" s="2" t="s">
        <v>346</v>
      </c>
      <c r="I421" s="2" t="s">
        <v>350</v>
      </c>
      <c r="J421" s="2" t="s">
        <v>351</v>
      </c>
      <c r="K421" s="2" t="s">
        <v>352</v>
      </c>
      <c r="L421" s="15" t="s">
        <v>15</v>
      </c>
      <c r="M421" s="11">
        <v>10000</v>
      </c>
      <c r="N421" s="4">
        <f t="shared" si="60"/>
        <v>1000</v>
      </c>
      <c r="O421" s="4">
        <f t="shared" si="57"/>
        <v>11000</v>
      </c>
      <c r="P421" s="2" t="s">
        <v>14</v>
      </c>
    </row>
    <row r="422" spans="1:16" s="2" customFormat="1" ht="42" x14ac:dyDescent="0.35">
      <c r="H422" s="2" t="s">
        <v>346</v>
      </c>
      <c r="I422" s="2" t="s">
        <v>350</v>
      </c>
      <c r="J422" s="2" t="s">
        <v>351</v>
      </c>
      <c r="K422" s="2" t="s">
        <v>352</v>
      </c>
      <c r="L422" s="15" t="s">
        <v>16</v>
      </c>
      <c r="M422" s="11">
        <v>104552</v>
      </c>
      <c r="N422" s="4">
        <f t="shared" si="60"/>
        <v>10455.200000000001</v>
      </c>
      <c r="O422" s="4">
        <f t="shared" si="57"/>
        <v>115007.2</v>
      </c>
      <c r="P422" s="2" t="s">
        <v>14</v>
      </c>
    </row>
    <row r="423" spans="1:16" s="21" customFormat="1" ht="54.75" customHeight="1" x14ac:dyDescent="0.35">
      <c r="A423" s="21" t="s">
        <v>386</v>
      </c>
      <c r="B423" s="26">
        <v>2021.0609999999999</v>
      </c>
      <c r="C423" s="27">
        <v>44637</v>
      </c>
      <c r="D423" s="21" t="s">
        <v>434</v>
      </c>
      <c r="G423" s="29" t="s">
        <v>651</v>
      </c>
      <c r="H423" s="21" t="s">
        <v>346</v>
      </c>
      <c r="I423" s="21" t="s">
        <v>347</v>
      </c>
      <c r="J423" s="21" t="s">
        <v>436</v>
      </c>
      <c r="K423" s="21" t="s">
        <v>435</v>
      </c>
      <c r="L423" s="26" t="s">
        <v>16</v>
      </c>
      <c r="M423" s="30">
        <v>1600000</v>
      </c>
      <c r="N423" s="25">
        <v>50000</v>
      </c>
      <c r="O423" s="25">
        <v>1650000</v>
      </c>
      <c r="P423" s="21" t="s">
        <v>14</v>
      </c>
    </row>
    <row r="424" spans="1:16" s="21" customFormat="1" ht="54.75" customHeight="1" x14ac:dyDescent="0.35">
      <c r="A424" s="21" t="s">
        <v>386</v>
      </c>
      <c r="B424" s="26">
        <v>2021.248</v>
      </c>
      <c r="C424" s="27">
        <v>45265</v>
      </c>
      <c r="D424" s="21" t="s">
        <v>658</v>
      </c>
      <c r="G424" s="29" t="s">
        <v>659</v>
      </c>
      <c r="H424" s="21" t="s">
        <v>346</v>
      </c>
      <c r="I424" s="21" t="s">
        <v>347</v>
      </c>
      <c r="J424" s="21" t="s">
        <v>661</v>
      </c>
      <c r="K424" s="21" t="s">
        <v>660</v>
      </c>
      <c r="L424" s="26" t="s">
        <v>42</v>
      </c>
      <c r="M424" s="30">
        <v>0</v>
      </c>
      <c r="N424" s="25">
        <v>7570</v>
      </c>
      <c r="O424" s="25">
        <v>7570</v>
      </c>
      <c r="P424" s="21" t="s">
        <v>14</v>
      </c>
    </row>
    <row r="425" spans="1:16" s="21" customFormat="1" ht="54.75" customHeight="1" x14ac:dyDescent="0.35">
      <c r="A425" s="21" t="s">
        <v>386</v>
      </c>
      <c r="B425" s="26">
        <v>2021.248</v>
      </c>
      <c r="C425" s="27">
        <v>45265</v>
      </c>
      <c r="D425" s="21" t="s">
        <v>658</v>
      </c>
      <c r="G425" s="29" t="s">
        <v>659</v>
      </c>
      <c r="H425" s="21" t="s">
        <v>346</v>
      </c>
      <c r="I425" s="21" t="s">
        <v>347</v>
      </c>
      <c r="J425" s="21" t="s">
        <v>661</v>
      </c>
      <c r="K425" s="21" t="s">
        <v>660</v>
      </c>
      <c r="L425" s="26" t="s">
        <v>16</v>
      </c>
      <c r="M425" s="30">
        <v>75747</v>
      </c>
      <c r="N425" s="25">
        <v>5000</v>
      </c>
      <c r="O425" s="25">
        <v>80747</v>
      </c>
      <c r="P425" s="21" t="s">
        <v>14</v>
      </c>
    </row>
    <row r="426" spans="1:16" s="21" customFormat="1" ht="69.75" customHeight="1" x14ac:dyDescent="0.35">
      <c r="A426" s="21" t="s">
        <v>386</v>
      </c>
      <c r="B426" s="26">
        <v>2021.116</v>
      </c>
      <c r="C426" s="27">
        <v>44797</v>
      </c>
      <c r="D426" s="21" t="s">
        <v>538</v>
      </c>
      <c r="G426" s="29" t="s">
        <v>652</v>
      </c>
      <c r="H426" s="21" t="s">
        <v>534</v>
      </c>
      <c r="I426" s="21" t="s">
        <v>535</v>
      </c>
      <c r="J426" s="21" t="s">
        <v>536</v>
      </c>
      <c r="K426" s="21" t="s">
        <v>537</v>
      </c>
      <c r="L426" s="26" t="s">
        <v>16</v>
      </c>
      <c r="M426" s="30">
        <v>400000</v>
      </c>
      <c r="N426" s="25">
        <v>5000</v>
      </c>
      <c r="O426" s="25">
        <v>405000</v>
      </c>
      <c r="P426" s="21" t="s">
        <v>14</v>
      </c>
    </row>
    <row r="427" spans="1:16" s="21" customFormat="1" ht="110.25" customHeight="1" x14ac:dyDescent="0.35">
      <c r="A427" s="21" t="s">
        <v>386</v>
      </c>
      <c r="B427" s="26">
        <v>2021.2449999999999</v>
      </c>
      <c r="C427" s="27">
        <v>45259</v>
      </c>
      <c r="D427" s="21" t="s">
        <v>441</v>
      </c>
      <c r="G427" s="29" t="s">
        <v>653</v>
      </c>
      <c r="H427" s="22" t="s">
        <v>654</v>
      </c>
      <c r="I427" s="23" t="s">
        <v>655</v>
      </c>
      <c r="J427" s="23" t="s">
        <v>656</v>
      </c>
      <c r="K427" s="23" t="s">
        <v>657</v>
      </c>
      <c r="L427" s="24" t="s">
        <v>42</v>
      </c>
      <c r="M427" s="30">
        <v>80000</v>
      </c>
      <c r="N427" s="25">
        <v>5000</v>
      </c>
      <c r="O427" s="25">
        <f t="shared" ref="O427" si="61">M427+N427</f>
        <v>85000</v>
      </c>
      <c r="P427" s="21" t="s">
        <v>14</v>
      </c>
    </row>
    <row r="428" spans="1:16" s="21" customFormat="1" ht="110.25" customHeight="1" x14ac:dyDescent="0.35">
      <c r="A428" s="21" t="s">
        <v>386</v>
      </c>
      <c r="B428" s="26">
        <v>2021.2449999999999</v>
      </c>
      <c r="C428" s="27">
        <v>45259</v>
      </c>
      <c r="D428" s="21" t="s">
        <v>447</v>
      </c>
      <c r="G428" s="29" t="s">
        <v>653</v>
      </c>
      <c r="H428" s="22" t="s">
        <v>654</v>
      </c>
      <c r="I428" s="23" t="s">
        <v>655</v>
      </c>
      <c r="J428" s="23" t="s">
        <v>656</v>
      </c>
      <c r="K428" s="23" t="s">
        <v>657</v>
      </c>
      <c r="L428" s="24" t="s">
        <v>15</v>
      </c>
      <c r="M428" s="30">
        <v>40000</v>
      </c>
      <c r="N428" s="25">
        <v>5000</v>
      </c>
      <c r="O428" s="25">
        <f t="shared" ref="O428" si="62">M428+N428</f>
        <v>45000</v>
      </c>
      <c r="P428" s="21" t="s">
        <v>14</v>
      </c>
    </row>
    <row r="429" spans="1:16" s="21" customFormat="1" ht="110.25" customHeight="1" x14ac:dyDescent="0.35">
      <c r="A429" s="21" t="s">
        <v>386</v>
      </c>
      <c r="B429" s="26">
        <v>2021.2449999999999</v>
      </c>
      <c r="C429" s="27">
        <v>45259</v>
      </c>
      <c r="D429" s="21" t="s">
        <v>588</v>
      </c>
      <c r="G429" s="29" t="s">
        <v>653</v>
      </c>
      <c r="H429" s="22" t="s">
        <v>654</v>
      </c>
      <c r="I429" s="23" t="s">
        <v>655</v>
      </c>
      <c r="J429" s="23" t="s">
        <v>656</v>
      </c>
      <c r="K429" s="23" t="s">
        <v>657</v>
      </c>
      <c r="L429" s="24" t="s">
        <v>13</v>
      </c>
      <c r="M429" s="30">
        <v>20000</v>
      </c>
      <c r="N429" s="25">
        <v>5000</v>
      </c>
      <c r="O429" s="25">
        <f t="shared" ref="O429" si="63">M429+N429</f>
        <v>25000</v>
      </c>
      <c r="P429" s="21" t="s">
        <v>14</v>
      </c>
    </row>
    <row r="430" spans="1:16" s="21" customFormat="1" ht="110.25" customHeight="1" x14ac:dyDescent="0.35">
      <c r="A430" s="21" t="s">
        <v>386</v>
      </c>
      <c r="B430" s="26">
        <v>2021.2449999999999</v>
      </c>
      <c r="C430" s="27">
        <v>45259</v>
      </c>
      <c r="D430" s="21" t="s">
        <v>448</v>
      </c>
      <c r="G430" s="29" t="s">
        <v>653</v>
      </c>
      <c r="H430" s="22" t="s">
        <v>654</v>
      </c>
      <c r="I430" s="23" t="s">
        <v>655</v>
      </c>
      <c r="J430" s="23" t="s">
        <v>656</v>
      </c>
      <c r="K430" s="23" t="s">
        <v>657</v>
      </c>
      <c r="L430" s="24" t="s">
        <v>16</v>
      </c>
      <c r="M430" s="30">
        <v>608000</v>
      </c>
      <c r="N430" s="25">
        <v>5000</v>
      </c>
      <c r="O430" s="25">
        <f t="shared" ref="O430" si="64">M430+N430</f>
        <v>613000</v>
      </c>
      <c r="P430" s="21" t="s">
        <v>14</v>
      </c>
    </row>
    <row r="431" spans="1:16" s="2" customFormat="1" ht="42" x14ac:dyDescent="0.35">
      <c r="H431" s="2" t="s">
        <v>353</v>
      </c>
      <c r="I431" s="2" t="s">
        <v>354</v>
      </c>
      <c r="J431" s="2" t="s">
        <v>355</v>
      </c>
      <c r="K431" s="2" t="s">
        <v>356</v>
      </c>
      <c r="L431" s="15" t="s">
        <v>15</v>
      </c>
      <c r="M431" s="11">
        <v>5000</v>
      </c>
      <c r="N431" s="4">
        <f t="shared" si="60"/>
        <v>500</v>
      </c>
      <c r="O431" s="4">
        <f t="shared" si="57"/>
        <v>5500</v>
      </c>
      <c r="P431" s="2" t="s">
        <v>62</v>
      </c>
    </row>
    <row r="432" spans="1:16" s="2" customFormat="1" ht="42" x14ac:dyDescent="0.35">
      <c r="H432" s="2" t="s">
        <v>353</v>
      </c>
      <c r="I432" s="2" t="s">
        <v>354</v>
      </c>
      <c r="J432" s="2" t="s">
        <v>355</v>
      </c>
      <c r="K432" s="2" t="s">
        <v>356</v>
      </c>
      <c r="L432" s="15" t="s">
        <v>16</v>
      </c>
      <c r="M432" s="11">
        <v>178980</v>
      </c>
      <c r="N432" s="4">
        <f t="shared" si="60"/>
        <v>17898</v>
      </c>
      <c r="O432" s="4">
        <f t="shared" si="57"/>
        <v>196878</v>
      </c>
      <c r="P432" s="2" t="s">
        <v>62</v>
      </c>
    </row>
    <row r="433" spans="1:16" s="21" customFormat="1" ht="72" customHeight="1" x14ac:dyDescent="0.35">
      <c r="A433" s="21" t="s">
        <v>386</v>
      </c>
      <c r="B433" s="26">
        <v>2021.098</v>
      </c>
      <c r="C433" s="27">
        <v>44767</v>
      </c>
      <c r="D433" s="21" t="s">
        <v>418</v>
      </c>
      <c r="H433" s="22" t="s">
        <v>353</v>
      </c>
      <c r="I433" s="23" t="s">
        <v>527</v>
      </c>
      <c r="J433" s="23" t="s">
        <v>528</v>
      </c>
      <c r="K433" s="21" t="s">
        <v>529</v>
      </c>
      <c r="L433" s="24" t="s">
        <v>42</v>
      </c>
      <c r="M433" s="25">
        <v>80000</v>
      </c>
      <c r="N433" s="25">
        <v>2000</v>
      </c>
      <c r="O433" s="25">
        <f t="shared" si="57"/>
        <v>82000</v>
      </c>
      <c r="P433" s="21" t="s">
        <v>14</v>
      </c>
    </row>
    <row r="434" spans="1:16" s="21" customFormat="1" ht="72" customHeight="1" x14ac:dyDescent="0.35">
      <c r="A434" s="21" t="s">
        <v>386</v>
      </c>
      <c r="B434" s="26">
        <v>2021.098</v>
      </c>
      <c r="C434" s="27">
        <v>44767</v>
      </c>
      <c r="D434" s="21" t="s">
        <v>418</v>
      </c>
      <c r="H434" s="22" t="s">
        <v>353</v>
      </c>
      <c r="I434" s="23" t="s">
        <v>527</v>
      </c>
      <c r="J434" s="23" t="s">
        <v>528</v>
      </c>
      <c r="K434" s="21" t="s">
        <v>529</v>
      </c>
      <c r="L434" s="24" t="s">
        <v>15</v>
      </c>
      <c r="M434" s="25">
        <v>40000</v>
      </c>
      <c r="N434" s="25"/>
      <c r="O434" s="25">
        <f t="shared" ref="O434" si="65">M434+N434</f>
        <v>40000</v>
      </c>
      <c r="P434" s="21" t="s">
        <v>14</v>
      </c>
    </row>
    <row r="435" spans="1:16" s="21" customFormat="1" ht="72" customHeight="1" x14ac:dyDescent="0.35">
      <c r="A435" s="21" t="s">
        <v>386</v>
      </c>
      <c r="B435" s="26">
        <v>2021.098</v>
      </c>
      <c r="C435" s="27">
        <v>44767</v>
      </c>
      <c r="D435" s="21" t="s">
        <v>418</v>
      </c>
      <c r="H435" s="22" t="s">
        <v>353</v>
      </c>
      <c r="I435" s="23" t="s">
        <v>527</v>
      </c>
      <c r="J435" s="23" t="s">
        <v>528</v>
      </c>
      <c r="K435" s="21" t="s">
        <v>529</v>
      </c>
      <c r="L435" s="24" t="s">
        <v>13</v>
      </c>
      <c r="M435" s="25">
        <v>40000</v>
      </c>
      <c r="N435" s="25"/>
      <c r="O435" s="25">
        <f t="shared" ref="O435" si="66">M435+N435</f>
        <v>40000</v>
      </c>
      <c r="P435" s="21" t="s">
        <v>14</v>
      </c>
    </row>
    <row r="436" spans="1:16" s="21" customFormat="1" ht="72" customHeight="1" x14ac:dyDescent="0.35">
      <c r="A436" s="21" t="s">
        <v>386</v>
      </c>
      <c r="B436" s="26">
        <v>2021.098</v>
      </c>
      <c r="C436" s="27">
        <v>44767</v>
      </c>
      <c r="D436" s="21" t="s">
        <v>418</v>
      </c>
      <c r="H436" s="22" t="s">
        <v>353</v>
      </c>
      <c r="I436" s="23" t="s">
        <v>527</v>
      </c>
      <c r="J436" s="23" t="s">
        <v>528</v>
      </c>
      <c r="K436" s="21" t="s">
        <v>529</v>
      </c>
      <c r="L436" s="24" t="s">
        <v>16</v>
      </c>
      <c r="M436" s="25">
        <v>494863</v>
      </c>
      <c r="N436" s="25"/>
      <c r="O436" s="25">
        <f t="shared" ref="O436" si="67">M436+N436</f>
        <v>494863</v>
      </c>
      <c r="P436" s="21" t="s">
        <v>14</v>
      </c>
    </row>
    <row r="437" spans="1:16" s="21" customFormat="1" ht="61.5" customHeight="1" x14ac:dyDescent="0.35">
      <c r="A437" s="21" t="s">
        <v>386</v>
      </c>
      <c r="B437" s="26">
        <v>2021.337</v>
      </c>
      <c r="C437" s="27">
        <v>45588</v>
      </c>
      <c r="D437" s="21" t="s">
        <v>418</v>
      </c>
      <c r="G437" s="21" t="s">
        <v>738</v>
      </c>
      <c r="H437" s="22" t="s">
        <v>353</v>
      </c>
      <c r="I437" s="23" t="s">
        <v>739</v>
      </c>
      <c r="J437" s="23" t="s">
        <v>740</v>
      </c>
      <c r="K437" s="23" t="s">
        <v>741</v>
      </c>
      <c r="L437" s="24" t="s">
        <v>42</v>
      </c>
      <c r="M437" s="25">
        <f>N437+O437</f>
        <v>76128.75</v>
      </c>
      <c r="N437" s="25">
        <v>15225.75</v>
      </c>
      <c r="O437" s="25">
        <v>60903</v>
      </c>
      <c r="P437" s="21" t="s">
        <v>14</v>
      </c>
    </row>
    <row r="438" spans="1:16" s="2" customFormat="1" x14ac:dyDescent="0.35"/>
    <row r="439" spans="1:16" s="2" customFormat="1" x14ac:dyDescent="0.35"/>
    <row r="440" spans="1:16" s="2" customFormat="1" x14ac:dyDescent="0.35"/>
    <row r="441" spans="1:16" s="2" customFormat="1" x14ac:dyDescent="0.35"/>
    <row r="442" spans="1:16" s="2" customFormat="1" x14ac:dyDescent="0.35"/>
    <row r="443" spans="1:16" s="2" customFormat="1" x14ac:dyDescent="0.35"/>
    <row r="444" spans="1:16" s="2" customFormat="1" x14ac:dyDescent="0.35"/>
    <row r="445" spans="1:16" s="2" customFormat="1" x14ac:dyDescent="0.35"/>
    <row r="446" spans="1:16" s="2" customFormat="1" x14ac:dyDescent="0.35"/>
    <row r="447" spans="1:16" s="2" customFormat="1" x14ac:dyDescent="0.35"/>
    <row r="448" spans="1:16" s="2" customFormat="1" x14ac:dyDescent="0.35"/>
    <row r="449" s="2" customFormat="1" x14ac:dyDescent="0.35"/>
    <row r="450" s="2" customFormat="1" x14ac:dyDescent="0.35"/>
    <row r="451" s="2" customFormat="1" x14ac:dyDescent="0.35"/>
    <row r="452" s="2" customFormat="1" x14ac:dyDescent="0.35"/>
    <row r="453" s="2" customFormat="1" x14ac:dyDescent="0.35"/>
    <row r="454" s="2" customFormat="1" x14ac:dyDescent="0.35"/>
    <row r="455" s="2" customFormat="1" x14ac:dyDescent="0.35"/>
    <row r="456" s="2" customFormat="1" x14ac:dyDescent="0.35"/>
    <row r="457" s="2" customFormat="1" x14ac:dyDescent="0.35"/>
    <row r="458" s="2" customFormat="1" x14ac:dyDescent="0.35"/>
    <row r="459" s="2" customFormat="1" x14ac:dyDescent="0.35"/>
    <row r="460" s="2" customFormat="1" x14ac:dyDescent="0.35"/>
    <row r="461" s="2" customFormat="1" x14ac:dyDescent="0.35"/>
    <row r="462" s="2" customFormat="1" x14ac:dyDescent="0.35"/>
    <row r="463" s="2" customFormat="1" x14ac:dyDescent="0.35"/>
  </sheetData>
  <printOptions horizontalCentered="1"/>
  <pageMargins left="0.25" right="0.25" top="1.35" bottom="0.5" header="0.75" footer="0.3"/>
  <pageSetup scale="73" fitToHeight="0" orientation="landscape" r:id="rId1"/>
  <headerFooter>
    <oddHeader>&amp;C&amp;"-,Bold"&amp;14TRANSPORTATION ALTERNATIVES PROGRAM PROJECTS
AS OF AUGUST 2020</oddHeader>
    <oddFooter>&amp;C&amp;P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F7838B94CA04E4AA4BC0947FD63934A" ma:contentTypeVersion="3" ma:contentTypeDescription="Create a new document." ma:contentTypeScope="" ma:versionID="2f2fc50d4174adadaf85470c4da1a1fe">
  <xsd:schema xmlns:xsd="http://www.w3.org/2001/XMLSchema" xmlns:xs="http://www.w3.org/2001/XMLSchema" xmlns:p="http://schemas.microsoft.com/office/2006/metadata/properties" xmlns:ns1="http://schemas.microsoft.com/sharepoint/v3" xmlns:ns2="9c16dc54-5a24-4afd-a61c-664ec7eab416" targetNamespace="http://schemas.microsoft.com/office/2006/metadata/properties" ma:root="true" ma:fieldsID="4b0d2c26f6ce0e316091ce0c24077234" ns1:_="" ns2:_="">
    <xsd:import namespace="http://schemas.microsoft.com/sharepoint/v3"/>
    <xsd:import namespace="9c16dc54-5a24-4afd-a61c-664ec7eab416"/>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c16dc54-5a24-4afd-a61c-664ec7eab41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7572C40-ECA5-4A31-B3E6-F1F8124110B2}">
  <ds:schemaRefs>
    <ds:schemaRef ds:uri="http://schemas.microsoft.com/sharepoint/v3/contenttype/forms"/>
  </ds:schemaRefs>
</ds:datastoreItem>
</file>

<file path=customXml/itemProps2.xml><?xml version="1.0" encoding="utf-8"?>
<ds:datastoreItem xmlns:ds="http://schemas.openxmlformats.org/officeDocument/2006/customXml" ds:itemID="{5E27C5B5-94AC-4BA7-AA41-04DA9D88FF97}"/>
</file>

<file path=customXml/itemProps3.xml><?xml version="1.0" encoding="utf-8"?>
<ds:datastoreItem xmlns:ds="http://schemas.openxmlformats.org/officeDocument/2006/customXml" ds:itemID="{519EE463-E310-4B9E-ADF7-370436017D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TAP</vt:lpstr>
      <vt:lpstr>TAP!Print_Area</vt:lpstr>
      <vt:lpstr>TAP!Print_Titles</vt:lpstr>
    </vt:vector>
  </TitlesOfParts>
  <Manager/>
  <Company>Commonwealth of Kentucky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Transportation Alternatives Projects with Mods and Amendments 2014 STIP</dc:title>
  <dc:subject/>
  <dc:creator>Curry, Selena  (KYTC)</dc:creator>
  <cp:keywords/>
  <dc:description/>
  <cp:lastModifiedBy>Lamb, Jill (KYTC)</cp:lastModifiedBy>
  <cp:revision/>
  <cp:lastPrinted>2020-09-01T15:49:12Z</cp:lastPrinted>
  <dcterms:created xsi:type="dcterms:W3CDTF">2010-07-06T15:08:54Z</dcterms:created>
  <dcterms:modified xsi:type="dcterms:W3CDTF">2024-10-24T17:17:32Z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ingExpirationDate">
    <vt:lpwstr/>
  </property>
  <property fmtid="{D5CDD505-2E9C-101B-9397-08002B2CF9AE}" pid="3" name="PublishingStartDate">
    <vt:lpwstr/>
  </property>
  <property fmtid="{D5CDD505-2E9C-101B-9397-08002B2CF9AE}" pid="4" name="ContentTypeId">
    <vt:lpwstr>0x010100BF7838B94CA04E4AA4BC0947FD63934A</vt:lpwstr>
  </property>
</Properties>
</file>